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0115" windowHeight="672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G13" i="1" l="1"/>
  <c r="G4" i="1"/>
  <c r="G5" i="1" s="1"/>
  <c r="B11" i="1"/>
  <c r="K9" i="1" s="1"/>
  <c r="G7" i="1" l="1"/>
  <c r="G10" i="1" s="1"/>
  <c r="H9" i="1"/>
  <c r="G9" i="1"/>
  <c r="I9" i="1"/>
  <c r="J9" i="1"/>
  <c r="G8" i="1" l="1"/>
  <c r="H4" i="1" s="1"/>
  <c r="H7" i="1" s="1"/>
  <c r="H5" i="1" l="1"/>
  <c r="H8" i="1"/>
  <c r="I4" i="1" s="1"/>
  <c r="I7" i="1" s="1"/>
  <c r="I10" i="1" s="1"/>
  <c r="H10" i="1"/>
  <c r="I5" i="1" l="1"/>
  <c r="I8" i="1" s="1"/>
  <c r="J4" i="1" s="1"/>
  <c r="J5" i="1" l="1"/>
  <c r="J7" i="1"/>
  <c r="J10" i="1" s="1"/>
  <c r="J8" i="1" l="1"/>
  <c r="K4" i="1" s="1"/>
  <c r="K7" i="1" s="1"/>
  <c r="K10" i="1" s="1"/>
  <c r="G11" i="1" s="1"/>
  <c r="K5" i="1"/>
  <c r="K8" i="1" l="1"/>
  <c r="G12" i="1" s="1"/>
</calcChain>
</file>

<file path=xl/sharedStrings.xml><?xml version="1.0" encoding="utf-8"?>
<sst xmlns="http://schemas.openxmlformats.org/spreadsheetml/2006/main" count="25" uniqueCount="25">
  <si>
    <t>Ganz ganz tolles Rechenbeispiel von Kassenzone.de</t>
  </si>
  <si>
    <t>Onlineumsatz</t>
  </si>
  <si>
    <t>Organisches Wachstum</t>
  </si>
  <si>
    <t>Kosteneffizienz</t>
  </si>
  <si>
    <t>Kosteneffizienz Basis</t>
  </si>
  <si>
    <t>f(t)=G*(1/(1+1+e^(-k*G*t)*(G/f0-1))</t>
  </si>
  <si>
    <t>Bernoullie</t>
  </si>
  <si>
    <t>f(0)</t>
  </si>
  <si>
    <t>Jahr 1</t>
  </si>
  <si>
    <t>Basis</t>
  </si>
  <si>
    <t>Organischer Zuwachs</t>
  </si>
  <si>
    <t>Anorganisches Wachstum</t>
  </si>
  <si>
    <t>Investment</t>
  </si>
  <si>
    <t>Anorganisches Wachstum Quote</t>
  </si>
  <si>
    <t>Gesamtumsatz</t>
  </si>
  <si>
    <t>Jahr 2</t>
  </si>
  <si>
    <t>Jahr 3</t>
  </si>
  <si>
    <t>Jahr 4</t>
  </si>
  <si>
    <t>Jahr 5</t>
  </si>
  <si>
    <t>Gesamtinvestment</t>
  </si>
  <si>
    <t>Kosteneffizienz Minimum (G)</t>
  </si>
  <si>
    <t>S Verlauf (k)</t>
  </si>
  <si>
    <t>Gesamtumsatz Jahr 5</t>
  </si>
  <si>
    <t>rot = veränderbar</t>
  </si>
  <si>
    <t>Umsatz ohne Invest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</si>
</sst>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3" fontId="0" fillId="0" borderId="0" xfId="0" applyNumberFormat="1"/>
    <xf numFmtId="0" fontId="3" fillId="0" borderId="0" xfId="0" applyFont="1"/>
    <xf numFmtId="0" fontId="0" fillId="2" borderId="0" xfId="0" applyFill="1" applyAlignment="1">
      <alignment horizontal="center"/>
    </xf>
    <xf numFmtId="2" fontId="0" fillId="0" borderId="0" xfId="0" applyNumberFormat="1"/>
    <xf numFmtId="43" fontId="2" fillId="0" borderId="0" xfId="1" applyFont="1"/>
    <xf numFmtId="9" fontId="2" fillId="0" borderId="0" xfId="0" applyNumberFormat="1" applyFont="1"/>
    <xf numFmtId="0" fontId="2" fillId="0" borderId="0" xfId="0" applyFo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H19" sqref="H19"/>
    </sheetView>
  </sheetViews>
  <sheetFormatPr baseColWidth="10" defaultRowHeight="15" x14ac:dyDescent="0.25"/>
  <cols>
    <col min="1" max="1" width="34" customWidth="1"/>
    <col min="2" max="2" width="15.5703125" bestFit="1" customWidth="1"/>
    <col min="6" max="6" width="31.140625" customWidth="1"/>
    <col min="7" max="7" width="20.85546875" customWidth="1"/>
    <col min="8" max="8" width="18.42578125" customWidth="1"/>
    <col min="9" max="9" width="17.28515625" customWidth="1"/>
    <col min="10" max="10" width="18.5703125" customWidth="1"/>
    <col min="11" max="11" width="21.85546875" customWidth="1"/>
  </cols>
  <sheetData>
    <row r="1" spans="1:11" x14ac:dyDescent="0.25">
      <c r="A1" s="3" t="s">
        <v>0</v>
      </c>
      <c r="B1" s="3"/>
      <c r="C1" s="3"/>
    </row>
    <row r="2" spans="1:11" x14ac:dyDescent="0.25">
      <c r="A2" s="7" t="s">
        <v>23</v>
      </c>
    </row>
    <row r="3" spans="1:11" x14ac:dyDescent="0.25">
      <c r="A3" s="7"/>
      <c r="G3" s="2" t="s">
        <v>8</v>
      </c>
      <c r="H3" s="2" t="s">
        <v>15</v>
      </c>
      <c r="I3" s="2" t="s">
        <v>16</v>
      </c>
      <c r="J3" s="2" t="s">
        <v>17</v>
      </c>
      <c r="K3" s="2" t="s">
        <v>18</v>
      </c>
    </row>
    <row r="4" spans="1:11" x14ac:dyDescent="0.25">
      <c r="A4" s="2" t="s">
        <v>1</v>
      </c>
      <c r="B4" s="5">
        <v>5000000</v>
      </c>
      <c r="F4" s="2" t="s">
        <v>9</v>
      </c>
      <c r="G4" s="1">
        <f>B4</f>
        <v>5000000</v>
      </c>
      <c r="H4" s="1">
        <f>G8</f>
        <v>8500000</v>
      </c>
      <c r="I4" s="1">
        <f t="shared" ref="I4:K4" si="0">H8</f>
        <v>18700000</v>
      </c>
      <c r="J4" s="1">
        <f t="shared" si="0"/>
        <v>35530000</v>
      </c>
      <c r="K4" s="1">
        <f t="shared" si="0"/>
        <v>60401000</v>
      </c>
    </row>
    <row r="5" spans="1:11" x14ac:dyDescent="0.25">
      <c r="A5" s="2" t="s">
        <v>2</v>
      </c>
      <c r="B5" s="6">
        <v>0.2</v>
      </c>
      <c r="F5" s="2" t="s">
        <v>10</v>
      </c>
      <c r="G5" s="1">
        <f>G4*$B$5</f>
        <v>1000000</v>
      </c>
      <c r="H5" s="1">
        <f>H4*$B$5</f>
        <v>1700000</v>
      </c>
      <c r="I5" s="1">
        <f t="shared" ref="I5:K5" si="1">I4*$B$5</f>
        <v>3740000</v>
      </c>
      <c r="J5" s="1">
        <f t="shared" si="1"/>
        <v>7106000</v>
      </c>
      <c r="K5" s="1">
        <f t="shared" si="1"/>
        <v>12080200</v>
      </c>
    </row>
    <row r="6" spans="1:11" x14ac:dyDescent="0.25">
      <c r="A6" s="2"/>
      <c r="B6" s="7"/>
      <c r="F6" s="2" t="s">
        <v>13</v>
      </c>
      <c r="G6" s="6">
        <v>0.5</v>
      </c>
      <c r="H6" s="6">
        <v>1</v>
      </c>
      <c r="I6" s="6">
        <v>0.7</v>
      </c>
      <c r="J6" s="6">
        <v>0.5</v>
      </c>
      <c r="K6" s="6">
        <v>0.5</v>
      </c>
    </row>
    <row r="7" spans="1:11" x14ac:dyDescent="0.25">
      <c r="A7" s="2" t="s">
        <v>4</v>
      </c>
      <c r="B7" s="7">
        <v>0.4</v>
      </c>
      <c r="F7" s="2" t="s">
        <v>11</v>
      </c>
      <c r="G7" s="1">
        <f>G4*G6</f>
        <v>2500000</v>
      </c>
      <c r="H7" s="1">
        <f>H4*H6</f>
        <v>8500000</v>
      </c>
      <c r="I7" s="1">
        <f t="shared" ref="I7:K7" si="2">I4*I6</f>
        <v>13090000</v>
      </c>
      <c r="J7" s="1">
        <f t="shared" si="2"/>
        <v>17765000</v>
      </c>
      <c r="K7" s="1">
        <f t="shared" si="2"/>
        <v>30200500</v>
      </c>
    </row>
    <row r="8" spans="1:11" x14ac:dyDescent="0.25">
      <c r="A8" s="2" t="s">
        <v>20</v>
      </c>
      <c r="B8" s="7">
        <v>2</v>
      </c>
      <c r="F8" s="2" t="s">
        <v>14</v>
      </c>
      <c r="G8" s="1">
        <f>G4+G5+G7</f>
        <v>8500000</v>
      </c>
      <c r="H8" s="1">
        <f>H4+H5+H7</f>
        <v>18700000</v>
      </c>
      <c r="I8" s="1">
        <f t="shared" ref="I8:K8" si="3">I4+I5+I7</f>
        <v>35530000</v>
      </c>
      <c r="J8" s="1">
        <f t="shared" si="3"/>
        <v>60401000</v>
      </c>
      <c r="K8" s="1">
        <f t="shared" si="3"/>
        <v>102681700</v>
      </c>
    </row>
    <row r="9" spans="1:11" x14ac:dyDescent="0.25">
      <c r="A9" s="2"/>
      <c r="B9" s="7"/>
      <c r="F9" s="2" t="s">
        <v>3</v>
      </c>
      <c r="G9" s="4">
        <f>$B$8*(1/(1+(G6^(-$B$12*$B$8)*($B$8/$B$11-1))))</f>
        <v>0.54545454545454541</v>
      </c>
      <c r="H9" s="4">
        <f>$B$8*(1/(1+(H6^(-$B$12*$B$8)*($B$8/$B$11-1))))</f>
        <v>1.2</v>
      </c>
      <c r="I9" s="4">
        <f>$B$8*(1/(1+(I6^(-$B$12*$B$8)*($B$8/$B$11-1))))</f>
        <v>0.84726224783861648</v>
      </c>
      <c r="J9" s="4">
        <f>$B$8*(1/(1+(J6^(-$B$12*$B$8)*($B$8/$B$11-1))))</f>
        <v>0.54545454545454541</v>
      </c>
      <c r="K9" s="4">
        <f>$B$8*(1/(1+(K6^(-$B$12*$B$8)*($B$8/$B$11-1))))</f>
        <v>0.54545454545454541</v>
      </c>
    </row>
    <row r="10" spans="1:11" x14ac:dyDescent="0.25">
      <c r="A10" s="2"/>
      <c r="B10" s="7"/>
      <c r="F10" s="2" t="s">
        <v>12</v>
      </c>
      <c r="G10" s="1">
        <f>G7*G9</f>
        <v>1363636.3636363635</v>
      </c>
      <c r="H10" s="1">
        <f t="shared" ref="H10:K10" si="4">H7*H9</f>
        <v>10200000</v>
      </c>
      <c r="I10" s="1">
        <f t="shared" si="4"/>
        <v>11090662.82420749</v>
      </c>
      <c r="J10" s="1">
        <f t="shared" si="4"/>
        <v>9690000</v>
      </c>
      <c r="K10" s="1">
        <f t="shared" si="4"/>
        <v>16472999.999999998</v>
      </c>
    </row>
    <row r="11" spans="1:11" x14ac:dyDescent="0.25">
      <c r="A11" s="2" t="s">
        <v>7</v>
      </c>
      <c r="B11" s="7">
        <f>(B7+B8)/2</f>
        <v>1.2</v>
      </c>
      <c r="F11" s="2" t="s">
        <v>19</v>
      </c>
      <c r="G11" s="1">
        <f>SUM(G10:K10)</f>
        <v>48817299.187843852</v>
      </c>
    </row>
    <row r="12" spans="1:11" x14ac:dyDescent="0.25">
      <c r="A12" s="2" t="s">
        <v>21</v>
      </c>
      <c r="B12" s="7">
        <v>1</v>
      </c>
      <c r="F12" s="2" t="s">
        <v>22</v>
      </c>
      <c r="G12" s="1">
        <f>K8</f>
        <v>102681700</v>
      </c>
    </row>
    <row r="13" spans="1:11" x14ac:dyDescent="0.25">
      <c r="A13" s="2"/>
      <c r="F13" s="2" t="s">
        <v>24</v>
      </c>
      <c r="G13" s="1">
        <f>B4*(1+B5)^5</f>
        <v>12441600</v>
      </c>
    </row>
    <row r="14" spans="1:11" x14ac:dyDescent="0.25">
      <c r="A14" s="2"/>
    </row>
    <row r="15" spans="1:11" x14ac:dyDescent="0.25">
      <c r="A15" s="2" t="s">
        <v>6</v>
      </c>
      <c r="B15" t="s">
        <v>5</v>
      </c>
    </row>
    <row r="16" spans="1:11" x14ac:dyDescent="0.25">
      <c r="A16" s="2"/>
    </row>
    <row r="17" spans="1:1" x14ac:dyDescent="0.25">
      <c r="A17" s="2"/>
    </row>
    <row r="18" spans="1:1" x14ac:dyDescent="0.25">
      <c r="A18" s="2"/>
    </row>
  </sheetData>
  <mergeCells count="1">
    <mergeCell ref="A1:C1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elconde</dc:creator>
  <cp:lastModifiedBy>elconde</cp:lastModifiedBy>
  <dcterms:created xsi:type="dcterms:W3CDTF">2016-01-21T12:19:00Z</dcterms:created>
  <dcterms:modified xsi:type="dcterms:W3CDTF">2016-01-22T10:26:29Z</dcterms:modified>
</cp:coreProperties>
</file>