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activeTab="3"/>
  </bookViews>
  <sheets>
    <sheet name="Survey" sheetId="1" r:id="rId1"/>
    <sheet name="umrechnen" sheetId="2" r:id="rId2"/>
    <sheet name="auswerten PLZ 0" sheetId="3" r:id="rId3"/>
    <sheet name="auswerten PLZ 1" sheetId="5" r:id="rId4"/>
  </sheets>
  <definedNames>
    <definedName name="_xlnm._FilterDatabase" localSheetId="1" hidden="1">umrechnen!$E$1:$L$320</definedName>
  </definedNames>
  <calcPr calcId="145621"/>
</workbook>
</file>

<file path=xl/calcChain.xml><?xml version="1.0" encoding="utf-8"?>
<calcChain xmlns="http://schemas.openxmlformats.org/spreadsheetml/2006/main">
  <c r="F59" i="5" l="1"/>
  <c r="G59" i="5"/>
  <c r="H59" i="5"/>
  <c r="I59" i="5"/>
  <c r="J59" i="5"/>
  <c r="B1" i="3"/>
  <c r="I10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3" i="3"/>
  <c r="B1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3" i="5"/>
  <c r="Z49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H58" i="5"/>
  <c r="G58" i="5"/>
  <c r="F58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H57" i="5"/>
  <c r="G57" i="5"/>
  <c r="F57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H56" i="5"/>
  <c r="G56" i="5"/>
  <c r="F56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H55" i="5"/>
  <c r="G55" i="5"/>
  <c r="F55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H54" i="5"/>
  <c r="G54" i="5"/>
  <c r="F54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H53" i="5"/>
  <c r="G53" i="5"/>
  <c r="F53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H52" i="5"/>
  <c r="G52" i="5"/>
  <c r="F52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H51" i="5"/>
  <c r="G51" i="5"/>
  <c r="F51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H50" i="5"/>
  <c r="G50" i="5"/>
  <c r="F50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H49" i="5"/>
  <c r="G49" i="5"/>
  <c r="F49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H48" i="5"/>
  <c r="G48" i="5"/>
  <c r="F48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H47" i="5"/>
  <c r="G47" i="5"/>
  <c r="F47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H46" i="5"/>
  <c r="G46" i="5"/>
  <c r="F46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H45" i="5"/>
  <c r="G45" i="5"/>
  <c r="F45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H44" i="5"/>
  <c r="G44" i="5"/>
  <c r="F44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H43" i="5"/>
  <c r="G43" i="5"/>
  <c r="F43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H42" i="5"/>
  <c r="G42" i="5"/>
  <c r="F42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H41" i="5"/>
  <c r="G41" i="5"/>
  <c r="F41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H40" i="5"/>
  <c r="G40" i="5"/>
  <c r="F40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H39" i="5"/>
  <c r="G39" i="5"/>
  <c r="F39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H38" i="5"/>
  <c r="G38" i="5"/>
  <c r="F38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H37" i="5"/>
  <c r="G37" i="5"/>
  <c r="F37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H36" i="5"/>
  <c r="G36" i="5"/>
  <c r="F36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H35" i="5"/>
  <c r="G35" i="5"/>
  <c r="F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H34" i="5"/>
  <c r="G34" i="5"/>
  <c r="F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H33" i="5"/>
  <c r="G33" i="5"/>
  <c r="F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H32" i="5"/>
  <c r="G32" i="5"/>
  <c r="F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H31" i="5"/>
  <c r="G31" i="5"/>
  <c r="F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H30" i="5"/>
  <c r="G30" i="5"/>
  <c r="F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H29" i="5"/>
  <c r="G29" i="5"/>
  <c r="F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H28" i="5"/>
  <c r="G28" i="5"/>
  <c r="F28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H27" i="5"/>
  <c r="G27" i="5"/>
  <c r="F27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H26" i="5"/>
  <c r="G26" i="5"/>
  <c r="F26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H25" i="5"/>
  <c r="G25" i="5"/>
  <c r="F25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H24" i="5"/>
  <c r="G24" i="5"/>
  <c r="F24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H23" i="5"/>
  <c r="G23" i="5"/>
  <c r="F23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H22" i="5"/>
  <c r="G22" i="5"/>
  <c r="F22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H21" i="5"/>
  <c r="G21" i="5"/>
  <c r="F21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H20" i="5"/>
  <c r="G20" i="5"/>
  <c r="F20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H19" i="5"/>
  <c r="G19" i="5"/>
  <c r="F19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H18" i="5"/>
  <c r="G18" i="5"/>
  <c r="F18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H17" i="5"/>
  <c r="G17" i="5"/>
  <c r="F17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H16" i="5"/>
  <c r="G16" i="5"/>
  <c r="F16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H15" i="5"/>
  <c r="G15" i="5"/>
  <c r="F15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H14" i="5"/>
  <c r="G14" i="5"/>
  <c r="F14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H13" i="5"/>
  <c r="G13" i="5"/>
  <c r="F13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H12" i="5"/>
  <c r="G12" i="5"/>
  <c r="F12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H11" i="5"/>
  <c r="G11" i="5"/>
  <c r="F11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H10" i="5"/>
  <c r="G10" i="5"/>
  <c r="F10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H9" i="5"/>
  <c r="G9" i="5"/>
  <c r="F9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H8" i="5"/>
  <c r="G8" i="5"/>
  <c r="F8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H7" i="5"/>
  <c r="G7" i="5"/>
  <c r="F7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H6" i="5"/>
  <c r="G6" i="5"/>
  <c r="F6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H5" i="5"/>
  <c r="G5" i="5"/>
  <c r="F5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H4" i="5"/>
  <c r="G4" i="5"/>
  <c r="F4" i="5"/>
  <c r="Y3" i="5"/>
  <c r="Y59" i="5" s="1"/>
  <c r="X3" i="5"/>
  <c r="X59" i="5" s="1"/>
  <c r="W3" i="5"/>
  <c r="W59" i="5" s="1"/>
  <c r="V3" i="5"/>
  <c r="V59" i="5" s="1"/>
  <c r="U3" i="5"/>
  <c r="U59" i="5" s="1"/>
  <c r="T3" i="5"/>
  <c r="T59" i="5" s="1"/>
  <c r="S3" i="5"/>
  <c r="S59" i="5" s="1"/>
  <c r="R3" i="5"/>
  <c r="R59" i="5" s="1"/>
  <c r="Q3" i="5"/>
  <c r="Q59" i="5" s="1"/>
  <c r="P3" i="5"/>
  <c r="P59" i="5" s="1"/>
  <c r="O3" i="5"/>
  <c r="O59" i="5" s="1"/>
  <c r="N3" i="5"/>
  <c r="N59" i="5" s="1"/>
  <c r="M3" i="5"/>
  <c r="M59" i="5" s="1"/>
  <c r="L3" i="5"/>
  <c r="L59" i="5" s="1"/>
  <c r="K3" i="5"/>
  <c r="K59" i="5" s="1"/>
  <c r="J3" i="5"/>
  <c r="H3" i="5"/>
  <c r="G3" i="5"/>
  <c r="F3" i="5"/>
  <c r="G104" i="3"/>
  <c r="H104" i="3"/>
  <c r="C15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F104" i="3"/>
  <c r="F18" i="3"/>
  <c r="G18" i="3"/>
  <c r="Z18" i="3" s="1"/>
  <c r="H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F19" i="3"/>
  <c r="G19" i="3"/>
  <c r="H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F20" i="3"/>
  <c r="G20" i="3"/>
  <c r="Z20" i="3" s="1"/>
  <c r="H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F21" i="3"/>
  <c r="G21" i="3"/>
  <c r="H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F22" i="3"/>
  <c r="G22" i="3"/>
  <c r="Z22" i="3" s="1"/>
  <c r="H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F23" i="3"/>
  <c r="G23" i="3"/>
  <c r="H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F24" i="3"/>
  <c r="G24" i="3"/>
  <c r="Z24" i="3" s="1"/>
  <c r="H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F25" i="3"/>
  <c r="G25" i="3"/>
  <c r="H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F26" i="3"/>
  <c r="G26" i="3"/>
  <c r="Z26" i="3" s="1"/>
  <c r="H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F27" i="3"/>
  <c r="G27" i="3"/>
  <c r="H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F28" i="3"/>
  <c r="G28" i="3"/>
  <c r="Z28" i="3" s="1"/>
  <c r="H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F29" i="3"/>
  <c r="G29" i="3"/>
  <c r="H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F30" i="3"/>
  <c r="G30" i="3"/>
  <c r="Z30" i="3" s="1"/>
  <c r="H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F31" i="3"/>
  <c r="G31" i="3"/>
  <c r="H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F32" i="3"/>
  <c r="G32" i="3"/>
  <c r="Z32" i="3" s="1"/>
  <c r="H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F33" i="3"/>
  <c r="G33" i="3"/>
  <c r="H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F34" i="3"/>
  <c r="G34" i="3"/>
  <c r="Z34" i="3" s="1"/>
  <c r="H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F35" i="3"/>
  <c r="G35" i="3"/>
  <c r="H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F36" i="3"/>
  <c r="G36" i="3"/>
  <c r="Z36" i="3" s="1"/>
  <c r="H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F37" i="3"/>
  <c r="G37" i="3"/>
  <c r="H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F38" i="3"/>
  <c r="G38" i="3"/>
  <c r="Z38" i="3" s="1"/>
  <c r="H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F39" i="3"/>
  <c r="G39" i="3"/>
  <c r="H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F40" i="3"/>
  <c r="G40" i="3"/>
  <c r="Z40" i="3" s="1"/>
  <c r="H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F41" i="3"/>
  <c r="G41" i="3"/>
  <c r="H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F42" i="3"/>
  <c r="G42" i="3"/>
  <c r="Z42" i="3" s="1"/>
  <c r="H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F43" i="3"/>
  <c r="G43" i="3"/>
  <c r="H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F44" i="3"/>
  <c r="G44" i="3"/>
  <c r="Z44" i="3" s="1"/>
  <c r="H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F45" i="3"/>
  <c r="G45" i="3"/>
  <c r="H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F46" i="3"/>
  <c r="G46" i="3"/>
  <c r="Z46" i="3" s="1"/>
  <c r="H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F47" i="3"/>
  <c r="G47" i="3"/>
  <c r="H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F48" i="3"/>
  <c r="G48" i="3"/>
  <c r="Z48" i="3" s="1"/>
  <c r="H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F49" i="3"/>
  <c r="G49" i="3"/>
  <c r="H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F50" i="3"/>
  <c r="G50" i="3"/>
  <c r="Z50" i="3" s="1"/>
  <c r="H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F51" i="3"/>
  <c r="G51" i="3"/>
  <c r="H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F52" i="3"/>
  <c r="G52" i="3"/>
  <c r="Z52" i="3" s="1"/>
  <c r="H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F53" i="3"/>
  <c r="G53" i="3"/>
  <c r="H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F54" i="3"/>
  <c r="G54" i="3"/>
  <c r="Z54" i="3" s="1"/>
  <c r="H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F55" i="3"/>
  <c r="G55" i="3"/>
  <c r="H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F56" i="3"/>
  <c r="G56" i="3"/>
  <c r="Z56" i="3" s="1"/>
  <c r="H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F57" i="3"/>
  <c r="G57" i="3"/>
  <c r="H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F58" i="3"/>
  <c r="G58" i="3"/>
  <c r="Z58" i="3" s="1"/>
  <c r="H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F59" i="3"/>
  <c r="G59" i="3"/>
  <c r="H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F60" i="3"/>
  <c r="G60" i="3"/>
  <c r="Z60" i="3" s="1"/>
  <c r="H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F61" i="3"/>
  <c r="G61" i="3"/>
  <c r="H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F62" i="3"/>
  <c r="G62" i="3"/>
  <c r="Z62" i="3" s="1"/>
  <c r="H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F63" i="3"/>
  <c r="G63" i="3"/>
  <c r="H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F64" i="3"/>
  <c r="G64" i="3"/>
  <c r="Z64" i="3" s="1"/>
  <c r="H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F65" i="3"/>
  <c r="G65" i="3"/>
  <c r="H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F66" i="3"/>
  <c r="G66" i="3"/>
  <c r="Z66" i="3" s="1"/>
  <c r="H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F67" i="3"/>
  <c r="G67" i="3"/>
  <c r="H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F68" i="3"/>
  <c r="G68" i="3"/>
  <c r="Z68" i="3" s="1"/>
  <c r="H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F69" i="3"/>
  <c r="G69" i="3"/>
  <c r="H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F70" i="3"/>
  <c r="G70" i="3"/>
  <c r="Z70" i="3" s="1"/>
  <c r="H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F71" i="3"/>
  <c r="G71" i="3"/>
  <c r="H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F72" i="3"/>
  <c r="G72" i="3"/>
  <c r="Z72" i="3" s="1"/>
  <c r="H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F73" i="3"/>
  <c r="G73" i="3"/>
  <c r="H73" i="3"/>
  <c r="J73" i="3"/>
  <c r="K73" i="3"/>
  <c r="L73" i="3"/>
  <c r="M73" i="3"/>
  <c r="N73" i="3"/>
  <c r="O73" i="3"/>
  <c r="P73" i="3"/>
  <c r="Q73" i="3"/>
  <c r="R73" i="3"/>
  <c r="S73" i="3"/>
  <c r="T73" i="3"/>
  <c r="Z73" i="3" s="1"/>
  <c r="U73" i="3"/>
  <c r="V73" i="3"/>
  <c r="W73" i="3"/>
  <c r="X73" i="3"/>
  <c r="Y73" i="3"/>
  <c r="F74" i="3"/>
  <c r="G74" i="3"/>
  <c r="Z74" i="3" s="1"/>
  <c r="H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F75" i="3"/>
  <c r="G75" i="3"/>
  <c r="H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F76" i="3"/>
  <c r="G76" i="3"/>
  <c r="Z76" i="3" s="1"/>
  <c r="H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F77" i="3"/>
  <c r="G77" i="3"/>
  <c r="H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F78" i="3"/>
  <c r="G78" i="3"/>
  <c r="Z78" i="3" s="1"/>
  <c r="H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F79" i="3"/>
  <c r="G79" i="3"/>
  <c r="H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F80" i="3"/>
  <c r="G80" i="3"/>
  <c r="Z80" i="3" s="1"/>
  <c r="H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F81" i="3"/>
  <c r="G81" i="3"/>
  <c r="H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F82" i="3"/>
  <c r="G82" i="3"/>
  <c r="Z82" i="3" s="1"/>
  <c r="H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F83" i="3"/>
  <c r="G83" i="3"/>
  <c r="H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F84" i="3"/>
  <c r="G84" i="3"/>
  <c r="Z84" i="3" s="1"/>
  <c r="H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F85" i="3"/>
  <c r="G85" i="3"/>
  <c r="H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F86" i="3"/>
  <c r="G86" i="3"/>
  <c r="Z86" i="3" s="1"/>
  <c r="H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F87" i="3"/>
  <c r="G87" i="3"/>
  <c r="H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F88" i="3"/>
  <c r="G88" i="3"/>
  <c r="Z88" i="3" s="1"/>
  <c r="H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F89" i="3"/>
  <c r="G89" i="3"/>
  <c r="H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F90" i="3"/>
  <c r="G90" i="3"/>
  <c r="Z90" i="3" s="1"/>
  <c r="H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F91" i="3"/>
  <c r="G91" i="3"/>
  <c r="H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F92" i="3"/>
  <c r="G92" i="3"/>
  <c r="Z92" i="3" s="1"/>
  <c r="H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F93" i="3"/>
  <c r="G93" i="3"/>
  <c r="H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F94" i="3"/>
  <c r="G94" i="3"/>
  <c r="Z94" i="3" s="1"/>
  <c r="H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F95" i="3"/>
  <c r="G95" i="3"/>
  <c r="H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F96" i="3"/>
  <c r="G96" i="3"/>
  <c r="Z96" i="3" s="1"/>
  <c r="H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F97" i="3"/>
  <c r="G97" i="3"/>
  <c r="H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F98" i="3"/>
  <c r="G98" i="3"/>
  <c r="Z98" i="3" s="1"/>
  <c r="H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F99" i="3"/>
  <c r="G99" i="3"/>
  <c r="H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F100" i="3"/>
  <c r="G100" i="3"/>
  <c r="Z100" i="3" s="1"/>
  <c r="H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F101" i="3"/>
  <c r="G101" i="3"/>
  <c r="H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F102" i="3"/>
  <c r="G102" i="3"/>
  <c r="Z102" i="3" s="1"/>
  <c r="H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F103" i="3"/>
  <c r="G103" i="3"/>
  <c r="H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F4" i="3"/>
  <c r="G4" i="3"/>
  <c r="H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F5" i="3"/>
  <c r="G5" i="3"/>
  <c r="Z5" i="3" s="1"/>
  <c r="H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F6" i="3"/>
  <c r="G6" i="3"/>
  <c r="H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F7" i="3"/>
  <c r="G7" i="3"/>
  <c r="Z7" i="3" s="1"/>
  <c r="H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F8" i="3"/>
  <c r="G8" i="3"/>
  <c r="H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F9" i="3"/>
  <c r="G9" i="3"/>
  <c r="Z9" i="3" s="1"/>
  <c r="H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F10" i="3"/>
  <c r="G10" i="3"/>
  <c r="H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F11" i="3"/>
  <c r="G11" i="3"/>
  <c r="Z11" i="3" s="1"/>
  <c r="H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F12" i="3"/>
  <c r="G12" i="3"/>
  <c r="H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F13" i="3"/>
  <c r="G13" i="3"/>
  <c r="H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F14" i="3"/>
  <c r="G14" i="3"/>
  <c r="Z14" i="3" s="1"/>
  <c r="H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F15" i="3"/>
  <c r="G15" i="3"/>
  <c r="H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F16" i="3"/>
  <c r="G16" i="3"/>
  <c r="Z16" i="3" s="1"/>
  <c r="H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F17" i="3"/>
  <c r="G17" i="3"/>
  <c r="H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Z3" i="3"/>
  <c r="Z104" i="3" s="1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H3" i="3"/>
  <c r="G3" i="3"/>
  <c r="F3" i="3"/>
  <c r="E2" i="2"/>
  <c r="F2" i="2"/>
  <c r="K2" i="2" s="1"/>
  <c r="G2" i="2"/>
  <c r="L2" i="2" s="1"/>
  <c r="H2" i="2"/>
  <c r="N2" i="2" s="1"/>
  <c r="I2" i="2"/>
  <c r="M2" i="2" s="1"/>
  <c r="E3" i="2"/>
  <c r="F3" i="2"/>
  <c r="K3" i="2" s="1"/>
  <c r="G3" i="2"/>
  <c r="L3" i="2" s="1"/>
  <c r="H3" i="2"/>
  <c r="N3" i="2" s="1"/>
  <c r="I3" i="2"/>
  <c r="M3" i="2" s="1"/>
  <c r="E4" i="2"/>
  <c r="F4" i="2"/>
  <c r="K4" i="2" s="1"/>
  <c r="G4" i="2"/>
  <c r="L4" i="2" s="1"/>
  <c r="H4" i="2"/>
  <c r="N4" i="2" s="1"/>
  <c r="I4" i="2"/>
  <c r="M4" i="2" s="1"/>
  <c r="E5" i="2"/>
  <c r="F5" i="2"/>
  <c r="G5" i="2"/>
  <c r="H5" i="2"/>
  <c r="N5" i="2" s="1"/>
  <c r="I5" i="2"/>
  <c r="M5" i="2" s="1"/>
  <c r="E6" i="2"/>
  <c r="F6" i="2"/>
  <c r="K6" i="2" s="1"/>
  <c r="G6" i="2"/>
  <c r="L6" i="2" s="1"/>
  <c r="H6" i="2"/>
  <c r="N6" i="2" s="1"/>
  <c r="I6" i="2"/>
  <c r="M6" i="2" s="1"/>
  <c r="E7" i="2"/>
  <c r="F7" i="2"/>
  <c r="K7" i="2" s="1"/>
  <c r="G7" i="2"/>
  <c r="L7" i="2" s="1"/>
  <c r="H7" i="2"/>
  <c r="N7" i="2" s="1"/>
  <c r="I7" i="2"/>
  <c r="M7" i="2" s="1"/>
  <c r="E8" i="2"/>
  <c r="F8" i="2"/>
  <c r="K8" i="2" s="1"/>
  <c r="G8" i="2"/>
  <c r="L8" i="2" s="1"/>
  <c r="H8" i="2"/>
  <c r="N8" i="2" s="1"/>
  <c r="I8" i="2"/>
  <c r="M8" i="2" s="1"/>
  <c r="E9" i="2"/>
  <c r="F9" i="2"/>
  <c r="G9" i="2"/>
  <c r="H9" i="2"/>
  <c r="N9" i="2" s="1"/>
  <c r="I9" i="2"/>
  <c r="M9" i="2" s="1"/>
  <c r="E10" i="2"/>
  <c r="F10" i="2"/>
  <c r="K10" i="2" s="1"/>
  <c r="G10" i="2"/>
  <c r="L10" i="2" s="1"/>
  <c r="H10" i="2"/>
  <c r="N10" i="2" s="1"/>
  <c r="I10" i="2"/>
  <c r="M10" i="2" s="1"/>
  <c r="E11" i="2"/>
  <c r="F11" i="2"/>
  <c r="K11" i="2" s="1"/>
  <c r="G11" i="2"/>
  <c r="L11" i="2" s="1"/>
  <c r="H11" i="2"/>
  <c r="N11" i="2" s="1"/>
  <c r="I11" i="2"/>
  <c r="M11" i="2" s="1"/>
  <c r="E12" i="2"/>
  <c r="F12" i="2"/>
  <c r="K12" i="2" s="1"/>
  <c r="G12" i="2"/>
  <c r="L12" i="2" s="1"/>
  <c r="H12" i="2"/>
  <c r="N12" i="2" s="1"/>
  <c r="I12" i="2"/>
  <c r="M12" i="2" s="1"/>
  <c r="E13" i="2"/>
  <c r="F13" i="2"/>
  <c r="G13" i="2"/>
  <c r="H13" i="2"/>
  <c r="N13" i="2" s="1"/>
  <c r="I13" i="2"/>
  <c r="M13" i="2" s="1"/>
  <c r="E14" i="2"/>
  <c r="F14" i="2"/>
  <c r="G14" i="2"/>
  <c r="H14" i="2"/>
  <c r="N14" i="2" s="1"/>
  <c r="I14" i="2"/>
  <c r="M14" i="2" s="1"/>
  <c r="E15" i="2"/>
  <c r="F15" i="2"/>
  <c r="K15" i="2" s="1"/>
  <c r="G15" i="2"/>
  <c r="L15" i="2" s="1"/>
  <c r="H15" i="2"/>
  <c r="N15" i="2" s="1"/>
  <c r="I15" i="2"/>
  <c r="M15" i="2" s="1"/>
  <c r="E16" i="2"/>
  <c r="F16" i="2"/>
  <c r="G16" i="2"/>
  <c r="H16" i="2"/>
  <c r="N16" i="2" s="1"/>
  <c r="I16" i="2"/>
  <c r="M16" i="2" s="1"/>
  <c r="E17" i="2"/>
  <c r="F17" i="2"/>
  <c r="G17" i="2"/>
  <c r="H17" i="2"/>
  <c r="N17" i="2" s="1"/>
  <c r="I17" i="2"/>
  <c r="M17" i="2" s="1"/>
  <c r="E18" i="2"/>
  <c r="F18" i="2"/>
  <c r="G18" i="2"/>
  <c r="H18" i="2"/>
  <c r="N18" i="2" s="1"/>
  <c r="I18" i="2"/>
  <c r="M18" i="2" s="1"/>
  <c r="E19" i="2"/>
  <c r="F19" i="2"/>
  <c r="K19" i="2" s="1"/>
  <c r="G19" i="2"/>
  <c r="L19" i="2" s="1"/>
  <c r="H19" i="2"/>
  <c r="N19" i="2" s="1"/>
  <c r="I19" i="2"/>
  <c r="M19" i="2" s="1"/>
  <c r="E20" i="2"/>
  <c r="F20" i="2"/>
  <c r="K20" i="2" s="1"/>
  <c r="G20" i="2"/>
  <c r="L20" i="2" s="1"/>
  <c r="H20" i="2"/>
  <c r="N20" i="2" s="1"/>
  <c r="I20" i="2"/>
  <c r="M20" i="2" s="1"/>
  <c r="E21" i="2"/>
  <c r="F21" i="2"/>
  <c r="G21" i="2"/>
  <c r="H21" i="2"/>
  <c r="N21" i="2" s="1"/>
  <c r="I21" i="2"/>
  <c r="M21" i="2" s="1"/>
  <c r="E22" i="2"/>
  <c r="F22" i="2"/>
  <c r="G22" i="2"/>
  <c r="H22" i="2"/>
  <c r="N22" i="2" s="1"/>
  <c r="I22" i="2"/>
  <c r="M22" i="2" s="1"/>
  <c r="E23" i="2"/>
  <c r="F23" i="2"/>
  <c r="G23" i="2"/>
  <c r="H23" i="2"/>
  <c r="N23" i="2" s="1"/>
  <c r="I23" i="2"/>
  <c r="M23" i="2" s="1"/>
  <c r="E24" i="2"/>
  <c r="F24" i="2"/>
  <c r="K24" i="2" s="1"/>
  <c r="G24" i="2"/>
  <c r="L24" i="2" s="1"/>
  <c r="H24" i="2"/>
  <c r="N24" i="2" s="1"/>
  <c r="I24" i="2"/>
  <c r="M24" i="2" s="1"/>
  <c r="E25" i="2"/>
  <c r="F25" i="2"/>
  <c r="G25" i="2"/>
  <c r="H25" i="2"/>
  <c r="N25" i="2" s="1"/>
  <c r="I25" i="2"/>
  <c r="M25" i="2" s="1"/>
  <c r="E26" i="2"/>
  <c r="F26" i="2"/>
  <c r="K26" i="2" s="1"/>
  <c r="G26" i="2"/>
  <c r="L26" i="2" s="1"/>
  <c r="H26" i="2"/>
  <c r="N26" i="2" s="1"/>
  <c r="I26" i="2"/>
  <c r="M26" i="2" s="1"/>
  <c r="E27" i="2"/>
  <c r="F27" i="2"/>
  <c r="G27" i="2"/>
  <c r="H27" i="2"/>
  <c r="N27" i="2" s="1"/>
  <c r="I27" i="2"/>
  <c r="M27" i="2" s="1"/>
  <c r="E28" i="2"/>
  <c r="F28" i="2"/>
  <c r="K28" i="2" s="1"/>
  <c r="G28" i="2"/>
  <c r="L28" i="2" s="1"/>
  <c r="H28" i="2"/>
  <c r="N28" i="2" s="1"/>
  <c r="I28" i="2"/>
  <c r="M28" i="2" s="1"/>
  <c r="E29" i="2"/>
  <c r="F29" i="2"/>
  <c r="K29" i="2" s="1"/>
  <c r="G29" i="2"/>
  <c r="L29" i="2" s="1"/>
  <c r="H29" i="2"/>
  <c r="N29" i="2" s="1"/>
  <c r="I29" i="2"/>
  <c r="M29" i="2" s="1"/>
  <c r="E30" i="2"/>
  <c r="F30" i="2"/>
  <c r="K30" i="2" s="1"/>
  <c r="G30" i="2"/>
  <c r="L30" i="2" s="1"/>
  <c r="H30" i="2"/>
  <c r="N30" i="2" s="1"/>
  <c r="I30" i="2"/>
  <c r="M30" i="2" s="1"/>
  <c r="E31" i="2"/>
  <c r="F31" i="2"/>
  <c r="K31" i="2" s="1"/>
  <c r="G31" i="2"/>
  <c r="L31" i="2" s="1"/>
  <c r="H31" i="2"/>
  <c r="N31" i="2" s="1"/>
  <c r="I31" i="2"/>
  <c r="M31" i="2" s="1"/>
  <c r="E32" i="2"/>
  <c r="F32" i="2"/>
  <c r="G32" i="2"/>
  <c r="H32" i="2"/>
  <c r="N32" i="2" s="1"/>
  <c r="I32" i="2"/>
  <c r="M32" i="2" s="1"/>
  <c r="E33" i="2"/>
  <c r="F33" i="2"/>
  <c r="K33" i="2" s="1"/>
  <c r="G33" i="2"/>
  <c r="L33" i="2" s="1"/>
  <c r="H33" i="2"/>
  <c r="N33" i="2" s="1"/>
  <c r="I33" i="2"/>
  <c r="M33" i="2" s="1"/>
  <c r="E34" i="2"/>
  <c r="F34" i="2"/>
  <c r="K34" i="2" s="1"/>
  <c r="G34" i="2"/>
  <c r="L34" i="2" s="1"/>
  <c r="H34" i="2"/>
  <c r="N34" i="2" s="1"/>
  <c r="I34" i="2"/>
  <c r="M34" i="2" s="1"/>
  <c r="E35" i="2"/>
  <c r="F35" i="2"/>
  <c r="K35" i="2" s="1"/>
  <c r="G35" i="2"/>
  <c r="L35" i="2" s="1"/>
  <c r="H35" i="2"/>
  <c r="N35" i="2" s="1"/>
  <c r="I35" i="2"/>
  <c r="M35" i="2" s="1"/>
  <c r="E36" i="2"/>
  <c r="F36" i="2"/>
  <c r="G36" i="2"/>
  <c r="H36" i="2"/>
  <c r="N36" i="2" s="1"/>
  <c r="I36" i="2"/>
  <c r="M36" i="2" s="1"/>
  <c r="E37" i="2"/>
  <c r="F37" i="2"/>
  <c r="K37" i="2" s="1"/>
  <c r="G37" i="2"/>
  <c r="L37" i="2" s="1"/>
  <c r="H37" i="2"/>
  <c r="N37" i="2" s="1"/>
  <c r="I37" i="2"/>
  <c r="M37" i="2" s="1"/>
  <c r="E38" i="2"/>
  <c r="F38" i="2"/>
  <c r="G38" i="2"/>
  <c r="H38" i="2"/>
  <c r="N38" i="2" s="1"/>
  <c r="I38" i="2"/>
  <c r="M38" i="2" s="1"/>
  <c r="E39" i="2"/>
  <c r="F39" i="2"/>
  <c r="K39" i="2" s="1"/>
  <c r="G39" i="2"/>
  <c r="L39" i="2" s="1"/>
  <c r="H39" i="2"/>
  <c r="N39" i="2" s="1"/>
  <c r="I39" i="2"/>
  <c r="M39" i="2" s="1"/>
  <c r="E40" i="2"/>
  <c r="F40" i="2"/>
  <c r="K40" i="2" s="1"/>
  <c r="G40" i="2"/>
  <c r="L40" i="2" s="1"/>
  <c r="H40" i="2"/>
  <c r="N40" i="2" s="1"/>
  <c r="I40" i="2"/>
  <c r="M40" i="2" s="1"/>
  <c r="E41" i="2"/>
  <c r="F41" i="2"/>
  <c r="K41" i="2" s="1"/>
  <c r="G41" i="2"/>
  <c r="L41" i="2" s="1"/>
  <c r="H41" i="2"/>
  <c r="N41" i="2" s="1"/>
  <c r="I41" i="2"/>
  <c r="M41" i="2" s="1"/>
  <c r="E42" i="2"/>
  <c r="F42" i="2"/>
  <c r="G42" i="2"/>
  <c r="H42" i="2"/>
  <c r="N42" i="2" s="1"/>
  <c r="I42" i="2"/>
  <c r="M42" i="2" s="1"/>
  <c r="E43" i="2"/>
  <c r="F43" i="2"/>
  <c r="K43" i="2" s="1"/>
  <c r="G43" i="2"/>
  <c r="L43" i="2" s="1"/>
  <c r="H43" i="2"/>
  <c r="N43" i="2" s="1"/>
  <c r="I43" i="2"/>
  <c r="M43" i="2" s="1"/>
  <c r="E44" i="2"/>
  <c r="F44" i="2"/>
  <c r="G44" i="2"/>
  <c r="H44" i="2"/>
  <c r="N44" i="2" s="1"/>
  <c r="I44" i="2"/>
  <c r="M44" i="2" s="1"/>
  <c r="E45" i="2"/>
  <c r="F45" i="2"/>
  <c r="G45" i="2"/>
  <c r="H45" i="2"/>
  <c r="N45" i="2" s="1"/>
  <c r="I45" i="2"/>
  <c r="M45" i="2" s="1"/>
  <c r="E46" i="2"/>
  <c r="F46" i="2"/>
  <c r="G46" i="2"/>
  <c r="H46" i="2"/>
  <c r="N46" i="2" s="1"/>
  <c r="I46" i="2"/>
  <c r="M46" i="2" s="1"/>
  <c r="E47" i="2"/>
  <c r="F47" i="2"/>
  <c r="K47" i="2" s="1"/>
  <c r="G47" i="2"/>
  <c r="L47" i="2" s="1"/>
  <c r="H47" i="2"/>
  <c r="N47" i="2" s="1"/>
  <c r="I47" i="2"/>
  <c r="M47" i="2" s="1"/>
  <c r="E48" i="2"/>
  <c r="F48" i="2"/>
  <c r="K48" i="2" s="1"/>
  <c r="G48" i="2"/>
  <c r="L48" i="2" s="1"/>
  <c r="H48" i="2"/>
  <c r="N48" i="2" s="1"/>
  <c r="I48" i="2"/>
  <c r="M48" i="2" s="1"/>
  <c r="E49" i="2"/>
  <c r="F49" i="2"/>
  <c r="K49" i="2" s="1"/>
  <c r="G49" i="2"/>
  <c r="L49" i="2" s="1"/>
  <c r="H49" i="2"/>
  <c r="N49" i="2" s="1"/>
  <c r="I49" i="2"/>
  <c r="M49" i="2" s="1"/>
  <c r="E50" i="2"/>
  <c r="F50" i="2"/>
  <c r="K50" i="2" s="1"/>
  <c r="G50" i="2"/>
  <c r="L50" i="2" s="1"/>
  <c r="H50" i="2"/>
  <c r="N50" i="2" s="1"/>
  <c r="I50" i="2"/>
  <c r="M50" i="2" s="1"/>
  <c r="E51" i="2"/>
  <c r="F51" i="2"/>
  <c r="K51" i="2" s="1"/>
  <c r="G51" i="2"/>
  <c r="L51" i="2" s="1"/>
  <c r="H51" i="2"/>
  <c r="N51" i="2" s="1"/>
  <c r="I51" i="2"/>
  <c r="M51" i="2" s="1"/>
  <c r="E52" i="2"/>
  <c r="F52" i="2"/>
  <c r="K52" i="2" s="1"/>
  <c r="G52" i="2"/>
  <c r="L52" i="2" s="1"/>
  <c r="H52" i="2"/>
  <c r="N52" i="2" s="1"/>
  <c r="I52" i="2"/>
  <c r="M52" i="2" s="1"/>
  <c r="E53" i="2"/>
  <c r="F53" i="2"/>
  <c r="K53" i="2" s="1"/>
  <c r="G53" i="2"/>
  <c r="L53" i="2" s="1"/>
  <c r="H53" i="2"/>
  <c r="N53" i="2" s="1"/>
  <c r="I53" i="2"/>
  <c r="M53" i="2" s="1"/>
  <c r="E54" i="2"/>
  <c r="F54" i="2"/>
  <c r="K54" i="2" s="1"/>
  <c r="G54" i="2"/>
  <c r="L54" i="2" s="1"/>
  <c r="H54" i="2"/>
  <c r="N54" i="2" s="1"/>
  <c r="I54" i="2"/>
  <c r="M54" i="2" s="1"/>
  <c r="E55" i="2"/>
  <c r="F55" i="2"/>
  <c r="K55" i="2" s="1"/>
  <c r="G55" i="2"/>
  <c r="L55" i="2" s="1"/>
  <c r="H55" i="2"/>
  <c r="N55" i="2" s="1"/>
  <c r="I55" i="2"/>
  <c r="M55" i="2" s="1"/>
  <c r="E56" i="2"/>
  <c r="F56" i="2"/>
  <c r="G56" i="2"/>
  <c r="H56" i="2"/>
  <c r="N56" i="2" s="1"/>
  <c r="I56" i="2"/>
  <c r="M56" i="2" s="1"/>
  <c r="E57" i="2"/>
  <c r="F57" i="2"/>
  <c r="G57" i="2"/>
  <c r="H57" i="2"/>
  <c r="N57" i="2" s="1"/>
  <c r="I57" i="2"/>
  <c r="M57" i="2" s="1"/>
  <c r="E58" i="2"/>
  <c r="F58" i="2"/>
  <c r="K58" i="2" s="1"/>
  <c r="G58" i="2"/>
  <c r="L58" i="2" s="1"/>
  <c r="H58" i="2"/>
  <c r="N58" i="2" s="1"/>
  <c r="I58" i="2"/>
  <c r="M58" i="2" s="1"/>
  <c r="E59" i="2"/>
  <c r="F59" i="2"/>
  <c r="K59" i="2" s="1"/>
  <c r="G59" i="2"/>
  <c r="L59" i="2" s="1"/>
  <c r="H59" i="2"/>
  <c r="N59" i="2" s="1"/>
  <c r="I59" i="2"/>
  <c r="M59" i="2" s="1"/>
  <c r="E60" i="2"/>
  <c r="F60" i="2"/>
  <c r="K60" i="2" s="1"/>
  <c r="G60" i="2"/>
  <c r="L60" i="2" s="1"/>
  <c r="H60" i="2"/>
  <c r="N60" i="2" s="1"/>
  <c r="I60" i="2"/>
  <c r="M60" i="2" s="1"/>
  <c r="E61" i="2"/>
  <c r="F61" i="2"/>
  <c r="K61" i="2" s="1"/>
  <c r="G61" i="2"/>
  <c r="L61" i="2" s="1"/>
  <c r="H61" i="2"/>
  <c r="N61" i="2" s="1"/>
  <c r="I61" i="2"/>
  <c r="M61" i="2" s="1"/>
  <c r="E62" i="2"/>
  <c r="F62" i="2"/>
  <c r="G62" i="2"/>
  <c r="H62" i="2"/>
  <c r="N62" i="2" s="1"/>
  <c r="I62" i="2"/>
  <c r="M62" i="2" s="1"/>
  <c r="E63" i="2"/>
  <c r="F63" i="2"/>
  <c r="G63" i="2"/>
  <c r="H63" i="2"/>
  <c r="N63" i="2" s="1"/>
  <c r="I63" i="2"/>
  <c r="M63" i="2" s="1"/>
  <c r="E64" i="2"/>
  <c r="F64" i="2"/>
  <c r="G64" i="2"/>
  <c r="H64" i="2"/>
  <c r="N64" i="2" s="1"/>
  <c r="I64" i="2"/>
  <c r="M64" i="2" s="1"/>
  <c r="E65" i="2"/>
  <c r="F65" i="2"/>
  <c r="G65" i="2"/>
  <c r="H65" i="2"/>
  <c r="N65" i="2" s="1"/>
  <c r="I65" i="2"/>
  <c r="M65" i="2" s="1"/>
  <c r="E66" i="2"/>
  <c r="F66" i="2"/>
  <c r="K66" i="2" s="1"/>
  <c r="G66" i="2"/>
  <c r="L66" i="2" s="1"/>
  <c r="H66" i="2"/>
  <c r="N66" i="2" s="1"/>
  <c r="I66" i="2"/>
  <c r="M66" i="2" s="1"/>
  <c r="E67" i="2"/>
  <c r="F67" i="2"/>
  <c r="G67" i="2"/>
  <c r="H67" i="2"/>
  <c r="N67" i="2" s="1"/>
  <c r="I67" i="2"/>
  <c r="M67" i="2" s="1"/>
  <c r="E68" i="2"/>
  <c r="F68" i="2"/>
  <c r="K68" i="2" s="1"/>
  <c r="G68" i="2"/>
  <c r="L68" i="2" s="1"/>
  <c r="H68" i="2"/>
  <c r="N68" i="2" s="1"/>
  <c r="I68" i="2"/>
  <c r="M68" i="2" s="1"/>
  <c r="E69" i="2"/>
  <c r="F69" i="2"/>
  <c r="G69" i="2"/>
  <c r="H69" i="2"/>
  <c r="N69" i="2" s="1"/>
  <c r="I69" i="2"/>
  <c r="M69" i="2" s="1"/>
  <c r="E70" i="2"/>
  <c r="F70" i="2"/>
  <c r="K70" i="2" s="1"/>
  <c r="G70" i="2"/>
  <c r="L70" i="2" s="1"/>
  <c r="H70" i="2"/>
  <c r="N70" i="2" s="1"/>
  <c r="I70" i="2"/>
  <c r="M70" i="2" s="1"/>
  <c r="E71" i="2"/>
  <c r="F71" i="2"/>
  <c r="K71" i="2" s="1"/>
  <c r="G71" i="2"/>
  <c r="L71" i="2" s="1"/>
  <c r="H71" i="2"/>
  <c r="N71" i="2" s="1"/>
  <c r="I71" i="2"/>
  <c r="M71" i="2" s="1"/>
  <c r="E72" i="2"/>
  <c r="F72" i="2"/>
  <c r="K72" i="2" s="1"/>
  <c r="G72" i="2"/>
  <c r="L72" i="2" s="1"/>
  <c r="H72" i="2"/>
  <c r="N72" i="2" s="1"/>
  <c r="I72" i="2"/>
  <c r="M72" i="2" s="1"/>
  <c r="E73" i="2"/>
  <c r="F73" i="2"/>
  <c r="G73" i="2"/>
  <c r="H73" i="2"/>
  <c r="N73" i="2" s="1"/>
  <c r="I73" i="2"/>
  <c r="M73" i="2" s="1"/>
  <c r="E74" i="2"/>
  <c r="F74" i="2"/>
  <c r="G74" i="2"/>
  <c r="H74" i="2"/>
  <c r="N74" i="2" s="1"/>
  <c r="I74" i="2"/>
  <c r="M74" i="2" s="1"/>
  <c r="E75" i="2"/>
  <c r="F75" i="2"/>
  <c r="G75" i="2"/>
  <c r="H75" i="2"/>
  <c r="N75" i="2" s="1"/>
  <c r="I75" i="2"/>
  <c r="M75" i="2" s="1"/>
  <c r="E76" i="2"/>
  <c r="F76" i="2"/>
  <c r="K76" i="2" s="1"/>
  <c r="G76" i="2"/>
  <c r="L76" i="2" s="1"/>
  <c r="H76" i="2"/>
  <c r="N76" i="2" s="1"/>
  <c r="I76" i="2"/>
  <c r="M76" i="2" s="1"/>
  <c r="E77" i="2"/>
  <c r="F77" i="2"/>
  <c r="G77" i="2"/>
  <c r="H77" i="2"/>
  <c r="N77" i="2" s="1"/>
  <c r="I77" i="2"/>
  <c r="M77" i="2" s="1"/>
  <c r="E78" i="2"/>
  <c r="F78" i="2"/>
  <c r="K78" i="2" s="1"/>
  <c r="G78" i="2"/>
  <c r="L78" i="2" s="1"/>
  <c r="H78" i="2"/>
  <c r="N78" i="2" s="1"/>
  <c r="I78" i="2"/>
  <c r="M78" i="2" s="1"/>
  <c r="E79" i="2"/>
  <c r="F79" i="2"/>
  <c r="K79" i="2" s="1"/>
  <c r="G79" i="2"/>
  <c r="L79" i="2" s="1"/>
  <c r="H79" i="2"/>
  <c r="N79" i="2" s="1"/>
  <c r="I79" i="2"/>
  <c r="M79" i="2" s="1"/>
  <c r="E80" i="2"/>
  <c r="F80" i="2"/>
  <c r="K80" i="2" s="1"/>
  <c r="G80" i="2"/>
  <c r="L80" i="2" s="1"/>
  <c r="H80" i="2"/>
  <c r="N80" i="2" s="1"/>
  <c r="I80" i="2"/>
  <c r="M80" i="2" s="1"/>
  <c r="E81" i="2"/>
  <c r="F81" i="2"/>
  <c r="K81" i="2" s="1"/>
  <c r="G81" i="2"/>
  <c r="L81" i="2" s="1"/>
  <c r="H81" i="2"/>
  <c r="N81" i="2" s="1"/>
  <c r="I81" i="2"/>
  <c r="M81" i="2" s="1"/>
  <c r="E82" i="2"/>
  <c r="F82" i="2"/>
  <c r="K82" i="2" s="1"/>
  <c r="G82" i="2"/>
  <c r="L82" i="2" s="1"/>
  <c r="H82" i="2"/>
  <c r="N82" i="2" s="1"/>
  <c r="I82" i="2"/>
  <c r="M82" i="2" s="1"/>
  <c r="E83" i="2"/>
  <c r="F83" i="2"/>
  <c r="G83" i="2"/>
  <c r="H83" i="2"/>
  <c r="N83" i="2" s="1"/>
  <c r="I83" i="2"/>
  <c r="M83" i="2" s="1"/>
  <c r="E84" i="2"/>
  <c r="F84" i="2"/>
  <c r="K84" i="2" s="1"/>
  <c r="G84" i="2"/>
  <c r="L84" i="2" s="1"/>
  <c r="H84" i="2"/>
  <c r="N84" i="2" s="1"/>
  <c r="I84" i="2"/>
  <c r="M84" i="2" s="1"/>
  <c r="E85" i="2"/>
  <c r="F85" i="2"/>
  <c r="G85" i="2"/>
  <c r="H85" i="2"/>
  <c r="N85" i="2" s="1"/>
  <c r="I85" i="2"/>
  <c r="M85" i="2" s="1"/>
  <c r="E86" i="2"/>
  <c r="F86" i="2"/>
  <c r="K86" i="2" s="1"/>
  <c r="G86" i="2"/>
  <c r="L86" i="2" s="1"/>
  <c r="H86" i="2"/>
  <c r="N86" i="2" s="1"/>
  <c r="I86" i="2"/>
  <c r="M86" i="2" s="1"/>
  <c r="E87" i="2"/>
  <c r="F87" i="2"/>
  <c r="G87" i="2"/>
  <c r="H87" i="2"/>
  <c r="N87" i="2" s="1"/>
  <c r="I87" i="2"/>
  <c r="M87" i="2" s="1"/>
  <c r="E88" i="2"/>
  <c r="F88" i="2"/>
  <c r="G88" i="2"/>
  <c r="H88" i="2"/>
  <c r="N88" i="2" s="1"/>
  <c r="I88" i="2"/>
  <c r="M88" i="2" s="1"/>
  <c r="E89" i="2"/>
  <c r="F89" i="2"/>
  <c r="K89" i="2" s="1"/>
  <c r="G89" i="2"/>
  <c r="L89" i="2" s="1"/>
  <c r="H89" i="2"/>
  <c r="N89" i="2" s="1"/>
  <c r="I89" i="2"/>
  <c r="M89" i="2" s="1"/>
  <c r="E90" i="2"/>
  <c r="F90" i="2"/>
  <c r="K90" i="2" s="1"/>
  <c r="G90" i="2"/>
  <c r="L90" i="2" s="1"/>
  <c r="H90" i="2"/>
  <c r="N90" i="2" s="1"/>
  <c r="I90" i="2"/>
  <c r="M90" i="2" s="1"/>
  <c r="E91" i="2"/>
  <c r="F91" i="2"/>
  <c r="K91" i="2" s="1"/>
  <c r="G91" i="2"/>
  <c r="L91" i="2" s="1"/>
  <c r="H91" i="2"/>
  <c r="N91" i="2" s="1"/>
  <c r="I91" i="2"/>
  <c r="M91" i="2" s="1"/>
  <c r="E92" i="2"/>
  <c r="F92" i="2"/>
  <c r="K92" i="2" s="1"/>
  <c r="G92" i="2"/>
  <c r="L92" i="2" s="1"/>
  <c r="H92" i="2"/>
  <c r="N92" i="2" s="1"/>
  <c r="I92" i="2"/>
  <c r="M92" i="2" s="1"/>
  <c r="E93" i="2"/>
  <c r="F93" i="2"/>
  <c r="G93" i="2"/>
  <c r="H93" i="2"/>
  <c r="N93" i="2" s="1"/>
  <c r="I93" i="2"/>
  <c r="M93" i="2" s="1"/>
  <c r="E94" i="2"/>
  <c r="F94" i="2"/>
  <c r="G94" i="2"/>
  <c r="H94" i="2"/>
  <c r="N94" i="2" s="1"/>
  <c r="I94" i="2"/>
  <c r="M94" i="2" s="1"/>
  <c r="E95" i="2"/>
  <c r="F95" i="2"/>
  <c r="G95" i="2"/>
  <c r="H95" i="2"/>
  <c r="N95" i="2" s="1"/>
  <c r="I95" i="2"/>
  <c r="M95" i="2" s="1"/>
  <c r="E96" i="2"/>
  <c r="F96" i="2"/>
  <c r="G96" i="2"/>
  <c r="H96" i="2"/>
  <c r="N96" i="2" s="1"/>
  <c r="I96" i="2"/>
  <c r="M96" i="2" s="1"/>
  <c r="E97" i="2"/>
  <c r="F97" i="2"/>
  <c r="K97" i="2" s="1"/>
  <c r="G97" i="2"/>
  <c r="L97" i="2" s="1"/>
  <c r="H97" i="2"/>
  <c r="N97" i="2" s="1"/>
  <c r="I97" i="2"/>
  <c r="M97" i="2" s="1"/>
  <c r="E98" i="2"/>
  <c r="F98" i="2"/>
  <c r="K98" i="2" s="1"/>
  <c r="G98" i="2"/>
  <c r="L98" i="2" s="1"/>
  <c r="H98" i="2"/>
  <c r="N98" i="2" s="1"/>
  <c r="I98" i="2"/>
  <c r="M98" i="2" s="1"/>
  <c r="E99" i="2"/>
  <c r="F99" i="2"/>
  <c r="G99" i="2"/>
  <c r="H99" i="2"/>
  <c r="N99" i="2" s="1"/>
  <c r="I99" i="2"/>
  <c r="M99" i="2" s="1"/>
  <c r="E100" i="2"/>
  <c r="F100" i="2"/>
  <c r="K100" i="2" s="1"/>
  <c r="G100" i="2"/>
  <c r="L100" i="2" s="1"/>
  <c r="H100" i="2"/>
  <c r="N100" i="2" s="1"/>
  <c r="I100" i="2"/>
  <c r="M100" i="2" s="1"/>
  <c r="E101" i="2"/>
  <c r="F101" i="2"/>
  <c r="G101" i="2"/>
  <c r="H101" i="2"/>
  <c r="N101" i="2" s="1"/>
  <c r="I101" i="2"/>
  <c r="M101" i="2" s="1"/>
  <c r="E102" i="2"/>
  <c r="F102" i="2"/>
  <c r="G102" i="2"/>
  <c r="H102" i="2"/>
  <c r="N102" i="2" s="1"/>
  <c r="I102" i="2"/>
  <c r="M102" i="2" s="1"/>
  <c r="E103" i="2"/>
  <c r="F103" i="2"/>
  <c r="G103" i="2"/>
  <c r="H103" i="2"/>
  <c r="N103" i="2" s="1"/>
  <c r="I103" i="2"/>
  <c r="M103" i="2" s="1"/>
  <c r="E104" i="2"/>
  <c r="F104" i="2"/>
  <c r="K104" i="2" s="1"/>
  <c r="G104" i="2"/>
  <c r="L104" i="2" s="1"/>
  <c r="H104" i="2"/>
  <c r="N104" i="2" s="1"/>
  <c r="I104" i="2"/>
  <c r="M104" i="2" s="1"/>
  <c r="E105" i="2"/>
  <c r="F105" i="2"/>
  <c r="K105" i="2" s="1"/>
  <c r="G105" i="2"/>
  <c r="L105" i="2" s="1"/>
  <c r="H105" i="2"/>
  <c r="N105" i="2" s="1"/>
  <c r="I105" i="2"/>
  <c r="M105" i="2" s="1"/>
  <c r="E106" i="2"/>
  <c r="F106" i="2"/>
  <c r="K106" i="2" s="1"/>
  <c r="G106" i="2"/>
  <c r="L106" i="2" s="1"/>
  <c r="H106" i="2"/>
  <c r="N106" i="2" s="1"/>
  <c r="I106" i="2"/>
  <c r="M106" i="2" s="1"/>
  <c r="E107" i="2"/>
  <c r="F107" i="2"/>
  <c r="G107" i="2"/>
  <c r="H107" i="2"/>
  <c r="N107" i="2" s="1"/>
  <c r="I107" i="2"/>
  <c r="M107" i="2" s="1"/>
  <c r="E108" i="2"/>
  <c r="F108" i="2"/>
  <c r="K108" i="2" s="1"/>
  <c r="G108" i="2"/>
  <c r="L108" i="2" s="1"/>
  <c r="H108" i="2"/>
  <c r="N108" i="2" s="1"/>
  <c r="I108" i="2"/>
  <c r="M108" i="2" s="1"/>
  <c r="E109" i="2"/>
  <c r="F109" i="2"/>
  <c r="K109" i="2" s="1"/>
  <c r="G109" i="2"/>
  <c r="L109" i="2" s="1"/>
  <c r="H109" i="2"/>
  <c r="N109" i="2" s="1"/>
  <c r="I109" i="2"/>
  <c r="M109" i="2" s="1"/>
  <c r="E110" i="2"/>
  <c r="F110" i="2"/>
  <c r="K110" i="2" s="1"/>
  <c r="G110" i="2"/>
  <c r="L110" i="2" s="1"/>
  <c r="H110" i="2"/>
  <c r="N110" i="2" s="1"/>
  <c r="I110" i="2"/>
  <c r="M110" i="2" s="1"/>
  <c r="E111" i="2"/>
  <c r="F111" i="2"/>
  <c r="K111" i="2" s="1"/>
  <c r="G111" i="2"/>
  <c r="L111" i="2" s="1"/>
  <c r="H111" i="2"/>
  <c r="N111" i="2" s="1"/>
  <c r="I111" i="2"/>
  <c r="M111" i="2" s="1"/>
  <c r="E112" i="2"/>
  <c r="F112" i="2"/>
  <c r="K112" i="2" s="1"/>
  <c r="G112" i="2"/>
  <c r="L112" i="2" s="1"/>
  <c r="H112" i="2"/>
  <c r="N112" i="2" s="1"/>
  <c r="I112" i="2"/>
  <c r="M112" i="2" s="1"/>
  <c r="E113" i="2"/>
  <c r="F113" i="2"/>
  <c r="K113" i="2" s="1"/>
  <c r="G113" i="2"/>
  <c r="L113" i="2" s="1"/>
  <c r="H113" i="2"/>
  <c r="N113" i="2" s="1"/>
  <c r="I113" i="2"/>
  <c r="M113" i="2" s="1"/>
  <c r="E114" i="2"/>
  <c r="F114" i="2"/>
  <c r="K114" i="2" s="1"/>
  <c r="G114" i="2"/>
  <c r="L114" i="2" s="1"/>
  <c r="H114" i="2"/>
  <c r="N114" i="2" s="1"/>
  <c r="I114" i="2"/>
  <c r="M114" i="2" s="1"/>
  <c r="E115" i="2"/>
  <c r="F115" i="2"/>
  <c r="K115" i="2" s="1"/>
  <c r="G115" i="2"/>
  <c r="L115" i="2" s="1"/>
  <c r="H115" i="2"/>
  <c r="N115" i="2" s="1"/>
  <c r="I115" i="2"/>
  <c r="M115" i="2" s="1"/>
  <c r="E116" i="2"/>
  <c r="F116" i="2"/>
  <c r="K116" i="2" s="1"/>
  <c r="G116" i="2"/>
  <c r="L116" i="2" s="1"/>
  <c r="H116" i="2"/>
  <c r="N116" i="2" s="1"/>
  <c r="I116" i="2"/>
  <c r="M116" i="2" s="1"/>
  <c r="E117" i="2"/>
  <c r="F117" i="2"/>
  <c r="K117" i="2" s="1"/>
  <c r="G117" i="2"/>
  <c r="L117" i="2" s="1"/>
  <c r="H117" i="2"/>
  <c r="N117" i="2" s="1"/>
  <c r="I117" i="2"/>
  <c r="M117" i="2" s="1"/>
  <c r="E118" i="2"/>
  <c r="F118" i="2"/>
  <c r="K118" i="2" s="1"/>
  <c r="G118" i="2"/>
  <c r="L118" i="2" s="1"/>
  <c r="H118" i="2"/>
  <c r="N118" i="2" s="1"/>
  <c r="I118" i="2"/>
  <c r="M118" i="2" s="1"/>
  <c r="E119" i="2"/>
  <c r="F119" i="2"/>
  <c r="G119" i="2"/>
  <c r="H119" i="2"/>
  <c r="N119" i="2" s="1"/>
  <c r="I119" i="2"/>
  <c r="M119" i="2" s="1"/>
  <c r="E120" i="2"/>
  <c r="F120" i="2"/>
  <c r="G120" i="2"/>
  <c r="H120" i="2"/>
  <c r="N120" i="2" s="1"/>
  <c r="I120" i="2"/>
  <c r="M120" i="2" s="1"/>
  <c r="E121" i="2"/>
  <c r="F121" i="2"/>
  <c r="K121" i="2" s="1"/>
  <c r="G121" i="2"/>
  <c r="L121" i="2" s="1"/>
  <c r="H121" i="2"/>
  <c r="N121" i="2" s="1"/>
  <c r="I121" i="2"/>
  <c r="M121" i="2" s="1"/>
  <c r="E122" i="2"/>
  <c r="F122" i="2"/>
  <c r="G122" i="2"/>
  <c r="H122" i="2"/>
  <c r="N122" i="2" s="1"/>
  <c r="I122" i="2"/>
  <c r="M122" i="2" s="1"/>
  <c r="E123" i="2"/>
  <c r="F123" i="2"/>
  <c r="K123" i="2" s="1"/>
  <c r="G123" i="2"/>
  <c r="L123" i="2" s="1"/>
  <c r="H123" i="2"/>
  <c r="N123" i="2" s="1"/>
  <c r="I123" i="2"/>
  <c r="M123" i="2" s="1"/>
  <c r="E124" i="2"/>
  <c r="F124" i="2"/>
  <c r="K124" i="2" s="1"/>
  <c r="G124" i="2"/>
  <c r="L124" i="2" s="1"/>
  <c r="H124" i="2"/>
  <c r="N124" i="2" s="1"/>
  <c r="I124" i="2"/>
  <c r="M124" i="2" s="1"/>
  <c r="E125" i="2"/>
  <c r="F125" i="2"/>
  <c r="G125" i="2"/>
  <c r="H125" i="2"/>
  <c r="N125" i="2" s="1"/>
  <c r="I125" i="2"/>
  <c r="M125" i="2" s="1"/>
  <c r="E126" i="2"/>
  <c r="F126" i="2"/>
  <c r="K126" i="2" s="1"/>
  <c r="G126" i="2"/>
  <c r="L126" i="2" s="1"/>
  <c r="H126" i="2"/>
  <c r="N126" i="2" s="1"/>
  <c r="I126" i="2"/>
  <c r="M126" i="2" s="1"/>
  <c r="E127" i="2"/>
  <c r="F127" i="2"/>
  <c r="G127" i="2"/>
  <c r="H127" i="2"/>
  <c r="N127" i="2" s="1"/>
  <c r="I127" i="2"/>
  <c r="M127" i="2" s="1"/>
  <c r="E128" i="2"/>
  <c r="F128" i="2"/>
  <c r="K128" i="2" s="1"/>
  <c r="G128" i="2"/>
  <c r="L128" i="2" s="1"/>
  <c r="H128" i="2"/>
  <c r="N128" i="2" s="1"/>
  <c r="I128" i="2"/>
  <c r="M128" i="2" s="1"/>
  <c r="E129" i="2"/>
  <c r="F129" i="2"/>
  <c r="G129" i="2"/>
  <c r="H129" i="2"/>
  <c r="N129" i="2" s="1"/>
  <c r="I129" i="2"/>
  <c r="M129" i="2" s="1"/>
  <c r="E130" i="2"/>
  <c r="F130" i="2"/>
  <c r="K130" i="2" s="1"/>
  <c r="G130" i="2"/>
  <c r="L130" i="2" s="1"/>
  <c r="H130" i="2"/>
  <c r="N130" i="2" s="1"/>
  <c r="I130" i="2"/>
  <c r="M130" i="2" s="1"/>
  <c r="E131" i="2"/>
  <c r="F131" i="2"/>
  <c r="K131" i="2" s="1"/>
  <c r="G131" i="2"/>
  <c r="L131" i="2" s="1"/>
  <c r="H131" i="2"/>
  <c r="N131" i="2" s="1"/>
  <c r="I131" i="2"/>
  <c r="M131" i="2" s="1"/>
  <c r="E132" i="2"/>
  <c r="F132" i="2"/>
  <c r="K132" i="2" s="1"/>
  <c r="G132" i="2"/>
  <c r="L132" i="2" s="1"/>
  <c r="H132" i="2"/>
  <c r="N132" i="2" s="1"/>
  <c r="I132" i="2"/>
  <c r="M132" i="2" s="1"/>
  <c r="E133" i="2"/>
  <c r="F133" i="2"/>
  <c r="K133" i="2" s="1"/>
  <c r="G133" i="2"/>
  <c r="L133" i="2" s="1"/>
  <c r="H133" i="2"/>
  <c r="N133" i="2" s="1"/>
  <c r="I133" i="2"/>
  <c r="M133" i="2" s="1"/>
  <c r="E134" i="2"/>
  <c r="F134" i="2"/>
  <c r="K134" i="2" s="1"/>
  <c r="G134" i="2"/>
  <c r="L134" i="2" s="1"/>
  <c r="H134" i="2"/>
  <c r="N134" i="2" s="1"/>
  <c r="I134" i="2"/>
  <c r="M134" i="2" s="1"/>
  <c r="E135" i="2"/>
  <c r="F135" i="2"/>
  <c r="G135" i="2"/>
  <c r="H135" i="2"/>
  <c r="N135" i="2" s="1"/>
  <c r="I135" i="2"/>
  <c r="M135" i="2" s="1"/>
  <c r="E136" i="2"/>
  <c r="F136" i="2"/>
  <c r="G136" i="2"/>
  <c r="H136" i="2"/>
  <c r="N136" i="2" s="1"/>
  <c r="I136" i="2"/>
  <c r="M136" i="2" s="1"/>
  <c r="E137" i="2"/>
  <c r="F137" i="2"/>
  <c r="K137" i="2" s="1"/>
  <c r="G137" i="2"/>
  <c r="L137" i="2" s="1"/>
  <c r="H137" i="2"/>
  <c r="N137" i="2" s="1"/>
  <c r="I137" i="2"/>
  <c r="M137" i="2" s="1"/>
  <c r="E138" i="2"/>
  <c r="F138" i="2"/>
  <c r="K138" i="2" s="1"/>
  <c r="G138" i="2"/>
  <c r="L138" i="2" s="1"/>
  <c r="H138" i="2"/>
  <c r="N138" i="2" s="1"/>
  <c r="I138" i="2"/>
  <c r="M138" i="2" s="1"/>
  <c r="E139" i="2"/>
  <c r="F139" i="2"/>
  <c r="K139" i="2" s="1"/>
  <c r="G139" i="2"/>
  <c r="L139" i="2" s="1"/>
  <c r="H139" i="2"/>
  <c r="N139" i="2" s="1"/>
  <c r="I139" i="2"/>
  <c r="M139" i="2" s="1"/>
  <c r="E140" i="2"/>
  <c r="F140" i="2"/>
  <c r="K140" i="2" s="1"/>
  <c r="G140" i="2"/>
  <c r="L140" i="2" s="1"/>
  <c r="H140" i="2"/>
  <c r="N140" i="2" s="1"/>
  <c r="I140" i="2"/>
  <c r="M140" i="2" s="1"/>
  <c r="E141" i="2"/>
  <c r="F141" i="2"/>
  <c r="K141" i="2" s="1"/>
  <c r="G141" i="2"/>
  <c r="L141" i="2" s="1"/>
  <c r="H141" i="2"/>
  <c r="N141" i="2" s="1"/>
  <c r="I141" i="2"/>
  <c r="M141" i="2" s="1"/>
  <c r="E142" i="2"/>
  <c r="F142" i="2"/>
  <c r="K142" i="2" s="1"/>
  <c r="G142" i="2"/>
  <c r="L142" i="2" s="1"/>
  <c r="H142" i="2"/>
  <c r="N142" i="2" s="1"/>
  <c r="I142" i="2"/>
  <c r="M142" i="2" s="1"/>
  <c r="E143" i="2"/>
  <c r="F143" i="2"/>
  <c r="K143" i="2" s="1"/>
  <c r="G143" i="2"/>
  <c r="L143" i="2" s="1"/>
  <c r="H143" i="2"/>
  <c r="N143" i="2" s="1"/>
  <c r="I143" i="2"/>
  <c r="M143" i="2" s="1"/>
  <c r="E144" i="2"/>
  <c r="F144" i="2"/>
  <c r="K144" i="2" s="1"/>
  <c r="G144" i="2"/>
  <c r="L144" i="2" s="1"/>
  <c r="H144" i="2"/>
  <c r="N144" i="2" s="1"/>
  <c r="I144" i="2"/>
  <c r="M144" i="2" s="1"/>
  <c r="E145" i="2"/>
  <c r="F145" i="2"/>
  <c r="G145" i="2"/>
  <c r="H145" i="2"/>
  <c r="N145" i="2" s="1"/>
  <c r="I145" i="2"/>
  <c r="M145" i="2" s="1"/>
  <c r="E146" i="2"/>
  <c r="F146" i="2"/>
  <c r="K146" i="2" s="1"/>
  <c r="G146" i="2"/>
  <c r="L146" i="2" s="1"/>
  <c r="H146" i="2"/>
  <c r="N146" i="2" s="1"/>
  <c r="I146" i="2"/>
  <c r="M146" i="2" s="1"/>
  <c r="E147" i="2"/>
  <c r="F147" i="2"/>
  <c r="K147" i="2" s="1"/>
  <c r="G147" i="2"/>
  <c r="L147" i="2" s="1"/>
  <c r="H147" i="2"/>
  <c r="N147" i="2" s="1"/>
  <c r="I147" i="2"/>
  <c r="M147" i="2" s="1"/>
  <c r="E148" i="2"/>
  <c r="F148" i="2"/>
  <c r="K148" i="2" s="1"/>
  <c r="G148" i="2"/>
  <c r="L148" i="2" s="1"/>
  <c r="H148" i="2"/>
  <c r="N148" i="2" s="1"/>
  <c r="I148" i="2"/>
  <c r="M148" i="2" s="1"/>
  <c r="E149" i="2"/>
  <c r="F149" i="2"/>
  <c r="K149" i="2" s="1"/>
  <c r="G149" i="2"/>
  <c r="L149" i="2" s="1"/>
  <c r="H149" i="2"/>
  <c r="N149" i="2" s="1"/>
  <c r="I149" i="2"/>
  <c r="M149" i="2" s="1"/>
  <c r="E150" i="2"/>
  <c r="F150" i="2"/>
  <c r="K150" i="2" s="1"/>
  <c r="G150" i="2"/>
  <c r="L150" i="2" s="1"/>
  <c r="H150" i="2"/>
  <c r="N150" i="2" s="1"/>
  <c r="I150" i="2"/>
  <c r="M150" i="2" s="1"/>
  <c r="E151" i="2"/>
  <c r="F151" i="2"/>
  <c r="K151" i="2" s="1"/>
  <c r="G151" i="2"/>
  <c r="L151" i="2" s="1"/>
  <c r="H151" i="2"/>
  <c r="N151" i="2" s="1"/>
  <c r="I151" i="2"/>
  <c r="M151" i="2" s="1"/>
  <c r="E152" i="2"/>
  <c r="F152" i="2"/>
  <c r="G152" i="2"/>
  <c r="H152" i="2"/>
  <c r="N152" i="2" s="1"/>
  <c r="I152" i="2"/>
  <c r="M152" i="2" s="1"/>
  <c r="E153" i="2"/>
  <c r="F153" i="2"/>
  <c r="K153" i="2" s="1"/>
  <c r="G153" i="2"/>
  <c r="L153" i="2" s="1"/>
  <c r="H153" i="2"/>
  <c r="N153" i="2" s="1"/>
  <c r="I153" i="2"/>
  <c r="M153" i="2" s="1"/>
  <c r="E154" i="2"/>
  <c r="F154" i="2"/>
  <c r="G154" i="2"/>
  <c r="H154" i="2"/>
  <c r="N154" i="2" s="1"/>
  <c r="I154" i="2"/>
  <c r="M154" i="2" s="1"/>
  <c r="E155" i="2"/>
  <c r="F155" i="2"/>
  <c r="G155" i="2"/>
  <c r="H155" i="2"/>
  <c r="N155" i="2" s="1"/>
  <c r="I155" i="2"/>
  <c r="M155" i="2" s="1"/>
  <c r="E156" i="2"/>
  <c r="F156" i="2"/>
  <c r="K156" i="2" s="1"/>
  <c r="G156" i="2"/>
  <c r="L156" i="2" s="1"/>
  <c r="H156" i="2"/>
  <c r="N156" i="2" s="1"/>
  <c r="I156" i="2"/>
  <c r="M156" i="2" s="1"/>
  <c r="E157" i="2"/>
  <c r="F157" i="2"/>
  <c r="K157" i="2" s="1"/>
  <c r="G157" i="2"/>
  <c r="L157" i="2" s="1"/>
  <c r="H157" i="2"/>
  <c r="N157" i="2" s="1"/>
  <c r="I157" i="2"/>
  <c r="M157" i="2" s="1"/>
  <c r="E158" i="2"/>
  <c r="F158" i="2"/>
  <c r="K158" i="2" s="1"/>
  <c r="G158" i="2"/>
  <c r="L158" i="2" s="1"/>
  <c r="H158" i="2"/>
  <c r="N158" i="2" s="1"/>
  <c r="I158" i="2"/>
  <c r="M158" i="2" s="1"/>
  <c r="E159" i="2"/>
  <c r="F159" i="2"/>
  <c r="G159" i="2"/>
  <c r="H159" i="2"/>
  <c r="I159" i="2"/>
  <c r="E160" i="2"/>
  <c r="F160" i="2"/>
  <c r="G160" i="2"/>
  <c r="H160" i="2"/>
  <c r="I160" i="2"/>
  <c r="E161" i="2"/>
  <c r="F161" i="2"/>
  <c r="G161" i="2"/>
  <c r="H161" i="2"/>
  <c r="I161" i="2"/>
  <c r="E162" i="2"/>
  <c r="F162" i="2"/>
  <c r="G162" i="2"/>
  <c r="H162" i="2"/>
  <c r="I162" i="2"/>
  <c r="E163" i="2"/>
  <c r="F163" i="2"/>
  <c r="G163" i="2"/>
  <c r="H163" i="2"/>
  <c r="I163" i="2"/>
  <c r="E164" i="2"/>
  <c r="F164" i="2"/>
  <c r="G164" i="2"/>
  <c r="H164" i="2"/>
  <c r="I164" i="2"/>
  <c r="E165" i="2"/>
  <c r="F165" i="2"/>
  <c r="G165" i="2"/>
  <c r="H165" i="2"/>
  <c r="I165" i="2"/>
  <c r="E166" i="2"/>
  <c r="F166" i="2"/>
  <c r="G166" i="2"/>
  <c r="H166" i="2"/>
  <c r="I166" i="2"/>
  <c r="E167" i="2"/>
  <c r="F167" i="2"/>
  <c r="G167" i="2"/>
  <c r="H167" i="2"/>
  <c r="I167" i="2"/>
  <c r="E168" i="2"/>
  <c r="F168" i="2"/>
  <c r="G168" i="2"/>
  <c r="H168" i="2"/>
  <c r="I168" i="2"/>
  <c r="E169" i="2"/>
  <c r="F169" i="2"/>
  <c r="G169" i="2"/>
  <c r="H169" i="2"/>
  <c r="I169" i="2"/>
  <c r="E170" i="2"/>
  <c r="F170" i="2"/>
  <c r="G170" i="2"/>
  <c r="H170" i="2"/>
  <c r="I170" i="2"/>
  <c r="E171" i="2"/>
  <c r="F171" i="2"/>
  <c r="G171" i="2"/>
  <c r="H171" i="2"/>
  <c r="I171" i="2"/>
  <c r="E172" i="2"/>
  <c r="F172" i="2"/>
  <c r="G172" i="2"/>
  <c r="H172" i="2"/>
  <c r="I172" i="2"/>
  <c r="E173" i="2"/>
  <c r="F173" i="2"/>
  <c r="G173" i="2"/>
  <c r="H173" i="2"/>
  <c r="I173" i="2"/>
  <c r="E174" i="2"/>
  <c r="F174" i="2"/>
  <c r="G174" i="2"/>
  <c r="H174" i="2"/>
  <c r="I174" i="2"/>
  <c r="E175" i="2"/>
  <c r="F175" i="2"/>
  <c r="G175" i="2"/>
  <c r="H175" i="2"/>
  <c r="I175" i="2"/>
  <c r="E176" i="2"/>
  <c r="F176" i="2"/>
  <c r="G176" i="2"/>
  <c r="H176" i="2"/>
  <c r="I176" i="2"/>
  <c r="E177" i="2"/>
  <c r="F177" i="2"/>
  <c r="G177" i="2"/>
  <c r="H177" i="2"/>
  <c r="I177" i="2"/>
  <c r="E178" i="2"/>
  <c r="F178" i="2"/>
  <c r="G178" i="2"/>
  <c r="H178" i="2"/>
  <c r="I178" i="2"/>
  <c r="E179" i="2"/>
  <c r="F179" i="2"/>
  <c r="G179" i="2"/>
  <c r="H179" i="2"/>
  <c r="I179" i="2"/>
  <c r="E180" i="2"/>
  <c r="F180" i="2"/>
  <c r="G180" i="2"/>
  <c r="H180" i="2"/>
  <c r="I180" i="2"/>
  <c r="E181" i="2"/>
  <c r="F181" i="2"/>
  <c r="G181" i="2"/>
  <c r="H181" i="2"/>
  <c r="I181" i="2"/>
  <c r="E182" i="2"/>
  <c r="F182" i="2"/>
  <c r="G182" i="2"/>
  <c r="H182" i="2"/>
  <c r="I182" i="2"/>
  <c r="E183" i="2"/>
  <c r="F183" i="2"/>
  <c r="G183" i="2"/>
  <c r="H183" i="2"/>
  <c r="I183" i="2"/>
  <c r="E184" i="2"/>
  <c r="F184" i="2"/>
  <c r="G184" i="2"/>
  <c r="H184" i="2"/>
  <c r="I184" i="2"/>
  <c r="E185" i="2"/>
  <c r="F185" i="2"/>
  <c r="G185" i="2"/>
  <c r="H185" i="2"/>
  <c r="I185" i="2"/>
  <c r="E186" i="2"/>
  <c r="F186" i="2"/>
  <c r="G186" i="2"/>
  <c r="H186" i="2"/>
  <c r="I186" i="2"/>
  <c r="E187" i="2"/>
  <c r="F187" i="2"/>
  <c r="G187" i="2"/>
  <c r="H187" i="2"/>
  <c r="I187" i="2"/>
  <c r="E188" i="2"/>
  <c r="F188" i="2"/>
  <c r="G188" i="2"/>
  <c r="H188" i="2"/>
  <c r="I188" i="2"/>
  <c r="E189" i="2"/>
  <c r="F189" i="2"/>
  <c r="G189" i="2"/>
  <c r="H189" i="2"/>
  <c r="I189" i="2"/>
  <c r="E190" i="2"/>
  <c r="F190" i="2"/>
  <c r="G190" i="2"/>
  <c r="H190" i="2"/>
  <c r="I190" i="2"/>
  <c r="E191" i="2"/>
  <c r="F191" i="2"/>
  <c r="G191" i="2"/>
  <c r="H191" i="2"/>
  <c r="I191" i="2"/>
  <c r="E192" i="2"/>
  <c r="F192" i="2"/>
  <c r="G192" i="2"/>
  <c r="H192" i="2"/>
  <c r="I192" i="2"/>
  <c r="E193" i="2"/>
  <c r="F193" i="2"/>
  <c r="G193" i="2"/>
  <c r="H193" i="2"/>
  <c r="I193" i="2"/>
  <c r="E194" i="2"/>
  <c r="F194" i="2"/>
  <c r="G194" i="2"/>
  <c r="H194" i="2"/>
  <c r="I194" i="2"/>
  <c r="E195" i="2"/>
  <c r="F195" i="2"/>
  <c r="G195" i="2"/>
  <c r="H195" i="2"/>
  <c r="I195" i="2"/>
  <c r="E196" i="2"/>
  <c r="F196" i="2"/>
  <c r="G196" i="2"/>
  <c r="H196" i="2"/>
  <c r="I196" i="2"/>
  <c r="E197" i="2"/>
  <c r="F197" i="2"/>
  <c r="G197" i="2"/>
  <c r="H197" i="2"/>
  <c r="I197" i="2"/>
  <c r="E198" i="2"/>
  <c r="F198" i="2"/>
  <c r="G198" i="2"/>
  <c r="H198" i="2"/>
  <c r="I198" i="2"/>
  <c r="E199" i="2"/>
  <c r="F199" i="2"/>
  <c r="G199" i="2"/>
  <c r="H199" i="2"/>
  <c r="I199" i="2"/>
  <c r="E200" i="2"/>
  <c r="F200" i="2"/>
  <c r="G200" i="2"/>
  <c r="H200" i="2"/>
  <c r="I200" i="2"/>
  <c r="E201" i="2"/>
  <c r="F201" i="2"/>
  <c r="G201" i="2"/>
  <c r="H201" i="2"/>
  <c r="I201" i="2"/>
  <c r="E202" i="2"/>
  <c r="F202" i="2"/>
  <c r="G202" i="2"/>
  <c r="H202" i="2"/>
  <c r="I202" i="2"/>
  <c r="E203" i="2"/>
  <c r="F203" i="2"/>
  <c r="G203" i="2"/>
  <c r="H203" i="2"/>
  <c r="I203" i="2"/>
  <c r="E204" i="2"/>
  <c r="F204" i="2"/>
  <c r="G204" i="2"/>
  <c r="H204" i="2"/>
  <c r="I204" i="2"/>
  <c r="E205" i="2"/>
  <c r="F205" i="2"/>
  <c r="G205" i="2"/>
  <c r="H205" i="2"/>
  <c r="I205" i="2"/>
  <c r="E206" i="2"/>
  <c r="F206" i="2"/>
  <c r="G206" i="2"/>
  <c r="H206" i="2"/>
  <c r="I206" i="2"/>
  <c r="E207" i="2"/>
  <c r="F207" i="2"/>
  <c r="G207" i="2"/>
  <c r="H207" i="2"/>
  <c r="I207" i="2"/>
  <c r="E208" i="2"/>
  <c r="F208" i="2"/>
  <c r="G208" i="2"/>
  <c r="H208" i="2"/>
  <c r="I208" i="2"/>
  <c r="E209" i="2"/>
  <c r="F209" i="2"/>
  <c r="G209" i="2"/>
  <c r="H209" i="2"/>
  <c r="I209" i="2"/>
  <c r="E210" i="2"/>
  <c r="F210" i="2"/>
  <c r="G210" i="2"/>
  <c r="H210" i="2"/>
  <c r="I210" i="2"/>
  <c r="E211" i="2"/>
  <c r="F211" i="2"/>
  <c r="G211" i="2"/>
  <c r="H211" i="2"/>
  <c r="I211" i="2"/>
  <c r="E212" i="2"/>
  <c r="F212" i="2"/>
  <c r="G212" i="2"/>
  <c r="H212" i="2"/>
  <c r="I212" i="2"/>
  <c r="E213" i="2"/>
  <c r="F213" i="2"/>
  <c r="G213" i="2"/>
  <c r="H213" i="2"/>
  <c r="I213" i="2"/>
  <c r="E214" i="2"/>
  <c r="F214" i="2"/>
  <c r="G214" i="2"/>
  <c r="H214" i="2"/>
  <c r="I214" i="2"/>
  <c r="E215" i="2"/>
  <c r="F215" i="2"/>
  <c r="G215" i="2"/>
  <c r="H215" i="2"/>
  <c r="I215" i="2"/>
  <c r="E216" i="2"/>
  <c r="F216" i="2"/>
  <c r="G216" i="2"/>
  <c r="H216" i="2"/>
  <c r="I216" i="2"/>
  <c r="E217" i="2"/>
  <c r="F217" i="2"/>
  <c r="G217" i="2"/>
  <c r="H217" i="2"/>
  <c r="I217" i="2"/>
  <c r="E218" i="2"/>
  <c r="F218" i="2"/>
  <c r="G218" i="2"/>
  <c r="H218" i="2"/>
  <c r="I218" i="2"/>
  <c r="E219" i="2"/>
  <c r="F219" i="2"/>
  <c r="G219" i="2"/>
  <c r="H219" i="2"/>
  <c r="I219" i="2"/>
  <c r="E220" i="2"/>
  <c r="F220" i="2"/>
  <c r="G220" i="2"/>
  <c r="H220" i="2"/>
  <c r="I220" i="2"/>
  <c r="E221" i="2"/>
  <c r="F221" i="2"/>
  <c r="G221" i="2"/>
  <c r="H221" i="2"/>
  <c r="I221" i="2"/>
  <c r="E222" i="2"/>
  <c r="F222" i="2"/>
  <c r="G222" i="2"/>
  <c r="H222" i="2"/>
  <c r="I222" i="2"/>
  <c r="E223" i="2"/>
  <c r="F223" i="2"/>
  <c r="G223" i="2"/>
  <c r="H223" i="2"/>
  <c r="I223" i="2"/>
  <c r="E224" i="2"/>
  <c r="F224" i="2"/>
  <c r="G224" i="2"/>
  <c r="H224" i="2"/>
  <c r="I224" i="2"/>
  <c r="E225" i="2"/>
  <c r="F225" i="2"/>
  <c r="G225" i="2"/>
  <c r="H225" i="2"/>
  <c r="I225" i="2"/>
  <c r="E226" i="2"/>
  <c r="F226" i="2"/>
  <c r="G226" i="2"/>
  <c r="H226" i="2"/>
  <c r="I226" i="2"/>
  <c r="E227" i="2"/>
  <c r="F227" i="2"/>
  <c r="G227" i="2"/>
  <c r="H227" i="2"/>
  <c r="I227" i="2"/>
  <c r="E228" i="2"/>
  <c r="F228" i="2"/>
  <c r="G228" i="2"/>
  <c r="H228" i="2"/>
  <c r="I228" i="2"/>
  <c r="E229" i="2"/>
  <c r="F229" i="2"/>
  <c r="G229" i="2"/>
  <c r="H229" i="2"/>
  <c r="I229" i="2"/>
  <c r="E230" i="2"/>
  <c r="F230" i="2"/>
  <c r="G230" i="2"/>
  <c r="H230" i="2"/>
  <c r="I230" i="2"/>
  <c r="E231" i="2"/>
  <c r="F231" i="2"/>
  <c r="G231" i="2"/>
  <c r="H231" i="2"/>
  <c r="I231" i="2"/>
  <c r="E232" i="2"/>
  <c r="F232" i="2"/>
  <c r="G232" i="2"/>
  <c r="H232" i="2"/>
  <c r="I232" i="2"/>
  <c r="E233" i="2"/>
  <c r="F233" i="2"/>
  <c r="G233" i="2"/>
  <c r="H233" i="2"/>
  <c r="I233" i="2"/>
  <c r="E234" i="2"/>
  <c r="F234" i="2"/>
  <c r="G234" i="2"/>
  <c r="H234" i="2"/>
  <c r="I234" i="2"/>
  <c r="E235" i="2"/>
  <c r="F235" i="2"/>
  <c r="G235" i="2"/>
  <c r="H235" i="2"/>
  <c r="I235" i="2"/>
  <c r="E236" i="2"/>
  <c r="F236" i="2"/>
  <c r="G236" i="2"/>
  <c r="H236" i="2"/>
  <c r="I236" i="2"/>
  <c r="E237" i="2"/>
  <c r="F237" i="2"/>
  <c r="G237" i="2"/>
  <c r="H237" i="2"/>
  <c r="I237" i="2"/>
  <c r="E238" i="2"/>
  <c r="F238" i="2"/>
  <c r="G238" i="2"/>
  <c r="H238" i="2"/>
  <c r="I238" i="2"/>
  <c r="E239" i="2"/>
  <c r="F239" i="2"/>
  <c r="G239" i="2"/>
  <c r="H239" i="2"/>
  <c r="I239" i="2"/>
  <c r="E240" i="2"/>
  <c r="F240" i="2"/>
  <c r="G240" i="2"/>
  <c r="H240" i="2"/>
  <c r="I240" i="2"/>
  <c r="E241" i="2"/>
  <c r="F241" i="2"/>
  <c r="G241" i="2"/>
  <c r="H241" i="2"/>
  <c r="I241" i="2"/>
  <c r="E242" i="2"/>
  <c r="F242" i="2"/>
  <c r="G242" i="2"/>
  <c r="H242" i="2"/>
  <c r="I242" i="2"/>
  <c r="E243" i="2"/>
  <c r="F243" i="2"/>
  <c r="G243" i="2"/>
  <c r="H243" i="2"/>
  <c r="I243" i="2"/>
  <c r="E244" i="2"/>
  <c r="F244" i="2"/>
  <c r="G244" i="2"/>
  <c r="H244" i="2"/>
  <c r="I244" i="2"/>
  <c r="E245" i="2"/>
  <c r="F245" i="2"/>
  <c r="G245" i="2"/>
  <c r="H245" i="2"/>
  <c r="I245" i="2"/>
  <c r="E246" i="2"/>
  <c r="F246" i="2"/>
  <c r="G246" i="2"/>
  <c r="H246" i="2"/>
  <c r="I246" i="2"/>
  <c r="E247" i="2"/>
  <c r="F247" i="2"/>
  <c r="G247" i="2"/>
  <c r="H247" i="2"/>
  <c r="I247" i="2"/>
  <c r="E248" i="2"/>
  <c r="F248" i="2"/>
  <c r="G248" i="2"/>
  <c r="H248" i="2"/>
  <c r="I248" i="2"/>
  <c r="E249" i="2"/>
  <c r="F249" i="2"/>
  <c r="G249" i="2"/>
  <c r="H249" i="2"/>
  <c r="I249" i="2"/>
  <c r="E250" i="2"/>
  <c r="F250" i="2"/>
  <c r="G250" i="2"/>
  <c r="H250" i="2"/>
  <c r="I250" i="2"/>
  <c r="E251" i="2"/>
  <c r="F251" i="2"/>
  <c r="G251" i="2"/>
  <c r="H251" i="2"/>
  <c r="I251" i="2"/>
  <c r="E252" i="2"/>
  <c r="F252" i="2"/>
  <c r="G252" i="2"/>
  <c r="H252" i="2"/>
  <c r="I252" i="2"/>
  <c r="E253" i="2"/>
  <c r="F253" i="2"/>
  <c r="G253" i="2"/>
  <c r="H253" i="2"/>
  <c r="I253" i="2"/>
  <c r="E254" i="2"/>
  <c r="F254" i="2"/>
  <c r="G254" i="2"/>
  <c r="H254" i="2"/>
  <c r="I254" i="2"/>
  <c r="E255" i="2"/>
  <c r="F255" i="2"/>
  <c r="G255" i="2"/>
  <c r="H255" i="2"/>
  <c r="I255" i="2"/>
  <c r="E256" i="2"/>
  <c r="F256" i="2"/>
  <c r="G256" i="2"/>
  <c r="H256" i="2"/>
  <c r="I256" i="2"/>
  <c r="E257" i="2"/>
  <c r="F257" i="2"/>
  <c r="G257" i="2"/>
  <c r="H257" i="2"/>
  <c r="I257" i="2"/>
  <c r="E258" i="2"/>
  <c r="F258" i="2"/>
  <c r="G258" i="2"/>
  <c r="H258" i="2"/>
  <c r="I258" i="2"/>
  <c r="E259" i="2"/>
  <c r="F259" i="2"/>
  <c r="G259" i="2"/>
  <c r="H259" i="2"/>
  <c r="I259" i="2"/>
  <c r="E260" i="2"/>
  <c r="F260" i="2"/>
  <c r="G260" i="2"/>
  <c r="H260" i="2"/>
  <c r="I260" i="2"/>
  <c r="E261" i="2"/>
  <c r="F261" i="2"/>
  <c r="G261" i="2"/>
  <c r="H261" i="2"/>
  <c r="I261" i="2"/>
  <c r="E262" i="2"/>
  <c r="F262" i="2"/>
  <c r="G262" i="2"/>
  <c r="H262" i="2"/>
  <c r="I262" i="2"/>
  <c r="E263" i="2"/>
  <c r="F263" i="2"/>
  <c r="G263" i="2"/>
  <c r="H263" i="2"/>
  <c r="I263" i="2"/>
  <c r="E264" i="2"/>
  <c r="F264" i="2"/>
  <c r="G264" i="2"/>
  <c r="H264" i="2"/>
  <c r="I264" i="2"/>
  <c r="E265" i="2"/>
  <c r="F265" i="2"/>
  <c r="G265" i="2"/>
  <c r="H265" i="2"/>
  <c r="I265" i="2"/>
  <c r="E266" i="2"/>
  <c r="F266" i="2"/>
  <c r="G266" i="2"/>
  <c r="H266" i="2"/>
  <c r="I266" i="2"/>
  <c r="E267" i="2"/>
  <c r="F267" i="2"/>
  <c r="G267" i="2"/>
  <c r="H267" i="2"/>
  <c r="I267" i="2"/>
  <c r="E268" i="2"/>
  <c r="F268" i="2"/>
  <c r="G268" i="2"/>
  <c r="H268" i="2"/>
  <c r="I268" i="2"/>
  <c r="E269" i="2"/>
  <c r="F269" i="2"/>
  <c r="G269" i="2"/>
  <c r="H269" i="2"/>
  <c r="I269" i="2"/>
  <c r="E270" i="2"/>
  <c r="F270" i="2"/>
  <c r="G270" i="2"/>
  <c r="H270" i="2"/>
  <c r="I270" i="2"/>
  <c r="E271" i="2"/>
  <c r="F271" i="2"/>
  <c r="G271" i="2"/>
  <c r="H271" i="2"/>
  <c r="I271" i="2"/>
  <c r="E272" i="2"/>
  <c r="F272" i="2"/>
  <c r="G272" i="2"/>
  <c r="H272" i="2"/>
  <c r="I272" i="2"/>
  <c r="E273" i="2"/>
  <c r="F273" i="2"/>
  <c r="G273" i="2"/>
  <c r="H273" i="2"/>
  <c r="I273" i="2"/>
  <c r="E274" i="2"/>
  <c r="F274" i="2"/>
  <c r="G274" i="2"/>
  <c r="H274" i="2"/>
  <c r="I274" i="2"/>
  <c r="E275" i="2"/>
  <c r="F275" i="2"/>
  <c r="G275" i="2"/>
  <c r="H275" i="2"/>
  <c r="I275" i="2"/>
  <c r="E276" i="2"/>
  <c r="F276" i="2"/>
  <c r="G276" i="2"/>
  <c r="H276" i="2"/>
  <c r="I276" i="2"/>
  <c r="E277" i="2"/>
  <c r="F277" i="2"/>
  <c r="G277" i="2"/>
  <c r="H277" i="2"/>
  <c r="I277" i="2"/>
  <c r="E278" i="2"/>
  <c r="F278" i="2"/>
  <c r="G278" i="2"/>
  <c r="H278" i="2"/>
  <c r="I278" i="2"/>
  <c r="E279" i="2"/>
  <c r="F279" i="2"/>
  <c r="G279" i="2"/>
  <c r="H279" i="2"/>
  <c r="I279" i="2"/>
  <c r="E280" i="2"/>
  <c r="F280" i="2"/>
  <c r="G280" i="2"/>
  <c r="H280" i="2"/>
  <c r="I280" i="2"/>
  <c r="E281" i="2"/>
  <c r="F281" i="2"/>
  <c r="G281" i="2"/>
  <c r="H281" i="2"/>
  <c r="I281" i="2"/>
  <c r="E282" i="2"/>
  <c r="F282" i="2"/>
  <c r="G282" i="2"/>
  <c r="H282" i="2"/>
  <c r="I282" i="2"/>
  <c r="E283" i="2"/>
  <c r="F283" i="2"/>
  <c r="G283" i="2"/>
  <c r="H283" i="2"/>
  <c r="I283" i="2"/>
  <c r="E284" i="2"/>
  <c r="F284" i="2"/>
  <c r="G284" i="2"/>
  <c r="H284" i="2"/>
  <c r="I284" i="2"/>
  <c r="E285" i="2"/>
  <c r="F285" i="2"/>
  <c r="G285" i="2"/>
  <c r="H285" i="2"/>
  <c r="I285" i="2"/>
  <c r="E286" i="2"/>
  <c r="F286" i="2"/>
  <c r="G286" i="2"/>
  <c r="H286" i="2"/>
  <c r="I286" i="2"/>
  <c r="E287" i="2"/>
  <c r="F287" i="2"/>
  <c r="G287" i="2"/>
  <c r="H287" i="2"/>
  <c r="I287" i="2"/>
  <c r="E288" i="2"/>
  <c r="F288" i="2"/>
  <c r="G288" i="2"/>
  <c r="H288" i="2"/>
  <c r="I288" i="2"/>
  <c r="E289" i="2"/>
  <c r="F289" i="2"/>
  <c r="G289" i="2"/>
  <c r="H289" i="2"/>
  <c r="I289" i="2"/>
  <c r="E290" i="2"/>
  <c r="F290" i="2"/>
  <c r="G290" i="2"/>
  <c r="H290" i="2"/>
  <c r="I290" i="2"/>
  <c r="E291" i="2"/>
  <c r="F291" i="2"/>
  <c r="G291" i="2"/>
  <c r="H291" i="2"/>
  <c r="I291" i="2"/>
  <c r="E292" i="2"/>
  <c r="F292" i="2"/>
  <c r="G292" i="2"/>
  <c r="H292" i="2"/>
  <c r="I292" i="2"/>
  <c r="E293" i="2"/>
  <c r="F293" i="2"/>
  <c r="G293" i="2"/>
  <c r="H293" i="2"/>
  <c r="I293" i="2"/>
  <c r="E294" i="2"/>
  <c r="F294" i="2"/>
  <c r="G294" i="2"/>
  <c r="H294" i="2"/>
  <c r="I294" i="2"/>
  <c r="E295" i="2"/>
  <c r="F295" i="2"/>
  <c r="G295" i="2"/>
  <c r="H295" i="2"/>
  <c r="I295" i="2"/>
  <c r="E296" i="2"/>
  <c r="F296" i="2"/>
  <c r="G296" i="2"/>
  <c r="H296" i="2"/>
  <c r="I296" i="2"/>
  <c r="E297" i="2"/>
  <c r="F297" i="2"/>
  <c r="G297" i="2"/>
  <c r="H297" i="2"/>
  <c r="I297" i="2"/>
  <c r="E298" i="2"/>
  <c r="F298" i="2"/>
  <c r="G298" i="2"/>
  <c r="H298" i="2"/>
  <c r="I298" i="2"/>
  <c r="E299" i="2"/>
  <c r="F299" i="2"/>
  <c r="G299" i="2"/>
  <c r="H299" i="2"/>
  <c r="I299" i="2"/>
  <c r="E300" i="2"/>
  <c r="F300" i="2"/>
  <c r="G300" i="2"/>
  <c r="H300" i="2"/>
  <c r="I300" i="2"/>
  <c r="E301" i="2"/>
  <c r="F301" i="2"/>
  <c r="G301" i="2"/>
  <c r="H301" i="2"/>
  <c r="I301" i="2"/>
  <c r="E302" i="2"/>
  <c r="F302" i="2"/>
  <c r="G302" i="2"/>
  <c r="H302" i="2"/>
  <c r="I302" i="2"/>
  <c r="E303" i="2"/>
  <c r="F303" i="2"/>
  <c r="G303" i="2"/>
  <c r="H303" i="2"/>
  <c r="I303" i="2"/>
  <c r="E304" i="2"/>
  <c r="F304" i="2"/>
  <c r="G304" i="2"/>
  <c r="H304" i="2"/>
  <c r="I304" i="2"/>
  <c r="E305" i="2"/>
  <c r="F305" i="2"/>
  <c r="G305" i="2"/>
  <c r="H305" i="2"/>
  <c r="I305" i="2"/>
  <c r="E306" i="2"/>
  <c r="F306" i="2"/>
  <c r="G306" i="2"/>
  <c r="H306" i="2"/>
  <c r="I306" i="2"/>
  <c r="E307" i="2"/>
  <c r="F307" i="2"/>
  <c r="G307" i="2"/>
  <c r="H307" i="2"/>
  <c r="I307" i="2"/>
  <c r="E308" i="2"/>
  <c r="F308" i="2"/>
  <c r="G308" i="2"/>
  <c r="H308" i="2"/>
  <c r="I308" i="2"/>
  <c r="E309" i="2"/>
  <c r="F309" i="2"/>
  <c r="G309" i="2"/>
  <c r="H309" i="2"/>
  <c r="I309" i="2"/>
  <c r="A1" i="2" l="1"/>
  <c r="C3" i="3"/>
  <c r="C12" i="3"/>
  <c r="C10" i="3"/>
  <c r="C8" i="3"/>
  <c r="C6" i="3"/>
  <c r="C4" i="3"/>
  <c r="C102" i="3"/>
  <c r="C100" i="3"/>
  <c r="C98" i="3"/>
  <c r="C96" i="3"/>
  <c r="C94" i="3"/>
  <c r="C92" i="3"/>
  <c r="C90" i="3"/>
  <c r="C88" i="3"/>
  <c r="C86" i="3"/>
  <c r="C84" i="3"/>
  <c r="C82" i="3"/>
  <c r="C80" i="3"/>
  <c r="C78" i="3"/>
  <c r="C76" i="3"/>
  <c r="C74" i="3"/>
  <c r="C72" i="3"/>
  <c r="C70" i="3"/>
  <c r="C68" i="3"/>
  <c r="C66" i="3"/>
  <c r="C64" i="3"/>
  <c r="C62" i="3"/>
  <c r="C60" i="3"/>
  <c r="C58" i="3"/>
  <c r="C56" i="3"/>
  <c r="C54" i="3"/>
  <c r="C52" i="3"/>
  <c r="C50" i="3"/>
  <c r="C48" i="3"/>
  <c r="C46" i="3"/>
  <c r="C44" i="3"/>
  <c r="C42" i="3"/>
  <c r="C40" i="3"/>
  <c r="C38" i="3"/>
  <c r="C36" i="3"/>
  <c r="C34" i="3"/>
  <c r="C32" i="3"/>
  <c r="C30" i="3"/>
  <c r="C28" i="3"/>
  <c r="C26" i="3"/>
  <c r="C24" i="3"/>
  <c r="C22" i="3"/>
  <c r="C20" i="3"/>
  <c r="C18" i="3"/>
  <c r="C16" i="3"/>
  <c r="C14" i="3"/>
  <c r="C13" i="3"/>
  <c r="C11" i="3"/>
  <c r="C9" i="3"/>
  <c r="C7" i="3"/>
  <c r="C5" i="3"/>
  <c r="C103" i="3"/>
  <c r="C101" i="3"/>
  <c r="C99" i="3"/>
  <c r="C97" i="3"/>
  <c r="C95" i="3"/>
  <c r="C93" i="3"/>
  <c r="C91" i="3"/>
  <c r="C89" i="3"/>
  <c r="C87" i="3"/>
  <c r="C85" i="3"/>
  <c r="C83" i="3"/>
  <c r="C81" i="3"/>
  <c r="C79" i="3"/>
  <c r="C77" i="3"/>
  <c r="C75" i="3"/>
  <c r="C73" i="3"/>
  <c r="C71" i="3"/>
  <c r="C69" i="3"/>
  <c r="C67" i="3"/>
  <c r="C65" i="3"/>
  <c r="C63" i="3"/>
  <c r="C61" i="3"/>
  <c r="C59" i="3"/>
  <c r="C57" i="3"/>
  <c r="C55" i="3"/>
  <c r="C53" i="3"/>
  <c r="C51" i="3"/>
  <c r="C49" i="3"/>
  <c r="C47" i="3"/>
  <c r="C45" i="3"/>
  <c r="C43" i="3"/>
  <c r="C41" i="3"/>
  <c r="C39" i="3"/>
  <c r="C37" i="3"/>
  <c r="C35" i="3"/>
  <c r="C33" i="3"/>
  <c r="C31" i="3"/>
  <c r="C29" i="3"/>
  <c r="C27" i="3"/>
  <c r="C25" i="3"/>
  <c r="C23" i="3"/>
  <c r="C21" i="3"/>
  <c r="C19" i="3"/>
  <c r="C17" i="3"/>
  <c r="Z4" i="5"/>
  <c r="Z5" i="5"/>
  <c r="Z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4" i="5"/>
  <c r="Z25" i="5"/>
  <c r="Z27" i="5"/>
  <c r="Z28" i="5"/>
  <c r="Z29" i="5"/>
  <c r="Z31" i="5"/>
  <c r="Z33" i="5"/>
  <c r="Z35" i="5"/>
  <c r="Z37" i="5"/>
  <c r="Z41" i="5"/>
  <c r="Z43" i="5"/>
  <c r="Z45" i="5"/>
  <c r="Z47" i="5"/>
  <c r="Z51" i="5"/>
  <c r="Z53" i="5"/>
  <c r="Z55" i="5"/>
  <c r="Z57" i="5"/>
  <c r="Z7" i="5"/>
  <c r="Z23" i="5"/>
  <c r="Z26" i="5"/>
  <c r="Z39" i="5"/>
  <c r="Z3" i="5"/>
  <c r="C30" i="5"/>
  <c r="C32" i="5"/>
  <c r="C34" i="5"/>
  <c r="C36" i="5"/>
  <c r="C38" i="5"/>
  <c r="C40" i="5"/>
  <c r="C42" i="5"/>
  <c r="C44" i="5"/>
  <c r="C46" i="5"/>
  <c r="C48" i="5"/>
  <c r="C50" i="5"/>
  <c r="C52" i="5"/>
  <c r="C54" i="5"/>
  <c r="C56" i="5"/>
  <c r="C58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Z30" i="5"/>
  <c r="C31" i="5"/>
  <c r="Z32" i="5"/>
  <c r="C33" i="5"/>
  <c r="Z34" i="5"/>
  <c r="C35" i="5"/>
  <c r="Z36" i="5"/>
  <c r="C37" i="5"/>
  <c r="Z38" i="5"/>
  <c r="C39" i="5"/>
  <c r="Z40" i="5"/>
  <c r="C41" i="5"/>
  <c r="Z42" i="5"/>
  <c r="C43" i="5"/>
  <c r="Z44" i="5"/>
  <c r="C45" i="5"/>
  <c r="Z46" i="5"/>
  <c r="C47" i="5"/>
  <c r="Z48" i="5"/>
  <c r="C49" i="5"/>
  <c r="Z50" i="5"/>
  <c r="C51" i="5"/>
  <c r="Z52" i="5"/>
  <c r="C53" i="5"/>
  <c r="Z54" i="5"/>
  <c r="C55" i="5"/>
  <c r="Z56" i="5"/>
  <c r="C57" i="5"/>
  <c r="Z58" i="5"/>
  <c r="Z59" i="5" l="1"/>
</calcChain>
</file>

<file path=xl/sharedStrings.xml><?xml version="1.0" encoding="utf-8"?>
<sst xmlns="http://schemas.openxmlformats.org/spreadsheetml/2006/main" count="1662" uniqueCount="442">
  <si>
    <t>Respondent ID</t>
  </si>
  <si>
    <t>Start Date</t>
  </si>
  <si>
    <t>EndDate</t>
  </si>
  <si>
    <t>Country Code</t>
  </si>
  <si>
    <t>Country Name</t>
  </si>
  <si>
    <t>In welchen Postleitzahlbereich wohnen Sie?</t>
  </si>
  <si>
    <t>Wie oft haben Sie in den letzten 12 Monaten Online eingekauft?</t>
  </si>
  <si>
    <t>Wie viele Ladengeschäfte werden 2013 in Ihrer Stadt schließen?</t>
  </si>
  <si>
    <t>Type</t>
  </si>
  <si>
    <t>Platform</t>
  </si>
  <si>
    <t>Agent</t>
  </si>
  <si>
    <t>Referrer</t>
  </si>
  <si>
    <t>Response</t>
  </si>
  <si>
    <t>2013-06-12 10:36:00</t>
  </si>
  <si>
    <t>2013-06-12 10:36:22</t>
  </si>
  <si>
    <t>DE</t>
  </si>
  <si>
    <t>Germany</t>
  </si>
  <si>
    <t>0,2,5,7,9</t>
  </si>
  <si>
    <t>2-10</t>
  </si>
  <si>
    <t>0-4</t>
  </si>
  <si>
    <t>Browser, Direct</t>
  </si>
  <si>
    <t>Windows 7</t>
  </si>
  <si>
    <t>Chrome 0.0</t>
  </si>
  <si>
    <t>2013-06-12 10:39:15</t>
  </si>
  <si>
    <t>2013-06-12 10:39:33</t>
  </si>
  <si>
    <t>1,3,4,6,8</t>
  </si>
  <si>
    <t>mehr als 10</t>
  </si>
  <si>
    <t>11-20</t>
  </si>
  <si>
    <t>2013-06-12 10:39:44</t>
  </si>
  <si>
    <t>2013-06-12 10:39:56</t>
  </si>
  <si>
    <t>21-50</t>
  </si>
  <si>
    <t>5-10</t>
  </si>
  <si>
    <t>2013-06-12 10:46:50</t>
  </si>
  <si>
    <t>2013-06-12 10:47:23</t>
  </si>
  <si>
    <t>Mac OS X 10.8</t>
  </si>
  <si>
    <t>2013-06-12 14:07:11</t>
  </si>
  <si>
    <t>2013-06-12 14:07:41</t>
  </si>
  <si>
    <t>mehr als 50</t>
  </si>
  <si>
    <t>Mac OS X 10.7</t>
  </si>
  <si>
    <t>2013-06-12 14:10:27</t>
  </si>
  <si>
    <t>2013-06-12 14:10:58</t>
  </si>
  <si>
    <t>2013-06-13 01:10:43</t>
  </si>
  <si>
    <t>2013-06-13 01:11:29</t>
  </si>
  <si>
    <t>keine</t>
  </si>
  <si>
    <t>2013-06-14 07:00:21</t>
  </si>
  <si>
    <t>2013-06-14 07:00:44</t>
  </si>
  <si>
    <t>2013-06-14 07:00:48</t>
  </si>
  <si>
    <t>2013-06-14 07:01:22</t>
  </si>
  <si>
    <t>Mac OS X 10.9</t>
  </si>
  <si>
    <t>2013-06-14 07:02:55</t>
  </si>
  <si>
    <t>2013-06-14 07:03:19</t>
  </si>
  <si>
    <t>2013-06-14 07:03:02</t>
  </si>
  <si>
    <t>2013-06-14 07:06:55</t>
  </si>
  <si>
    <t>2013-06-14 07:04:12</t>
  </si>
  <si>
    <t>2013-06-14 07:04:56</t>
  </si>
  <si>
    <t>Mac OS X 10.6</t>
  </si>
  <si>
    <t>Safari 5.1</t>
  </si>
  <si>
    <t>2013-06-14 07:06:00</t>
  </si>
  <si>
    <t>2013-06-14 07:06:33</t>
  </si>
  <si>
    <t>2013-06-14 07:07:40</t>
  </si>
  <si>
    <t>2013-06-14 07:08:15</t>
  </si>
  <si>
    <t>2013-06-14 07:08:34</t>
  </si>
  <si>
    <t>2013-06-14 07:09:07</t>
  </si>
  <si>
    <t>Browser, IFRAME</t>
  </si>
  <si>
    <t>2013-06-14 07:10:45</t>
  </si>
  <si>
    <t>2013-06-14 07:15:48</t>
  </si>
  <si>
    <t>US</t>
  </si>
  <si>
    <t>United States</t>
  </si>
  <si>
    <t>IE 8.0</t>
  </si>
  <si>
    <t>2013-06-14 07:12:57</t>
  </si>
  <si>
    <t>2013-06-14 07:13:56</t>
  </si>
  <si>
    <t>Safari 6.0</t>
  </si>
  <si>
    <t>2013-06-14 07:14:16</t>
  </si>
  <si>
    <t>2013-06-14 07:15:08</t>
  </si>
  <si>
    <t>2013-06-14 07:14:35</t>
  </si>
  <si>
    <t>2013-06-14 07:15:21</t>
  </si>
  <si>
    <t>Mobile Device, Direct</t>
  </si>
  <si>
    <t>iOS 6.1</t>
  </si>
  <si>
    <t>iPhone</t>
  </si>
  <si>
    <t>2013-06-14 07:16:00</t>
  </si>
  <si>
    <t>2013-06-14 07:16:30</t>
  </si>
  <si>
    <t>2013-06-14 07:16:14</t>
  </si>
  <si>
    <t>2013-06-14 07:16:50</t>
  </si>
  <si>
    <t>2013-06-14 07:16:28</t>
  </si>
  <si>
    <t>2013-06-14 07:17:13</t>
  </si>
  <si>
    <t>2013-06-14 07:17:22</t>
  </si>
  <si>
    <t>2013-06-14 07:16:54</t>
  </si>
  <si>
    <t>2013-06-14 07:19:14</t>
  </si>
  <si>
    <t>Windows XP</t>
  </si>
  <si>
    <t>2013-06-14 07:17:30</t>
  </si>
  <si>
    <t>2013-06-14 07:18:23</t>
  </si>
  <si>
    <t>2013-06-14 07:17:48</t>
  </si>
  <si>
    <t>2013-06-14 07:19:04</t>
  </si>
  <si>
    <t>2013-06-14 07:17:56</t>
  </si>
  <si>
    <t>2013-06-14 07:18:38</t>
  </si>
  <si>
    <t>2013-06-14 07:18:12</t>
  </si>
  <si>
    <t>2013-06-14 07:18:57</t>
  </si>
  <si>
    <t>2013-06-14 07:18:50</t>
  </si>
  <si>
    <t>2013-06-14 07:19:35</t>
  </si>
  <si>
    <t>2013-06-14 07:19:38</t>
  </si>
  <si>
    <t>2013-06-14 07:20:10</t>
  </si>
  <si>
    <t>WinVista</t>
  </si>
  <si>
    <t>2013-06-14 07:20:16</t>
  </si>
  <si>
    <t>2013-06-14 07:21:01</t>
  </si>
  <si>
    <t>2013-06-14 07:21:30</t>
  </si>
  <si>
    <t>2013-06-14 07:22:11</t>
  </si>
  <si>
    <t>Firefox 17.0</t>
  </si>
  <si>
    <t>2013-06-14 07:21:46</t>
  </si>
  <si>
    <t>2013-06-14 07:22:32</t>
  </si>
  <si>
    <t>2013-06-14 07:22:14</t>
  </si>
  <si>
    <t>2013-06-14 07:22:51</t>
  </si>
  <si>
    <t>2013-06-14 07:24:25</t>
  </si>
  <si>
    <t>2013-06-14 07:28:10</t>
  </si>
  <si>
    <t>2013-06-14 07:27:46</t>
  </si>
  <si>
    <t>2013-06-14 07:28:38</t>
  </si>
  <si>
    <t>2013-06-14 07:28:12</t>
  </si>
  <si>
    <t>2013-06-14 07:29:06</t>
  </si>
  <si>
    <t>2013-06-14 07:30:50</t>
  </si>
  <si>
    <t>2013-06-14 07:31:46</t>
  </si>
  <si>
    <t>2013-06-14 07:32:42</t>
  </si>
  <si>
    <t>2013-06-14 07:34:18</t>
  </si>
  <si>
    <t>2013-06-14 07:32:52</t>
  </si>
  <si>
    <t>2013-06-14 07:33:42</t>
  </si>
  <si>
    <t>2013-06-14 07:32:50</t>
  </si>
  <si>
    <t>2013-06-14 07:33:38</t>
  </si>
  <si>
    <t>2013-06-14 07:35:25</t>
  </si>
  <si>
    <t>2013-06-14 07:36:03</t>
  </si>
  <si>
    <t>IE 10.0</t>
  </si>
  <si>
    <t>2013-06-14 07:35:57</t>
  </si>
  <si>
    <t>2013-06-14 07:36:53</t>
  </si>
  <si>
    <t>Win7</t>
  </si>
  <si>
    <t>2013-06-14 07:36:50</t>
  </si>
  <si>
    <t>2013-06-14 07:37:28</t>
  </si>
  <si>
    <t>IN</t>
  </si>
  <si>
    <t>India</t>
  </si>
  <si>
    <t>IE 9.0</t>
  </si>
  <si>
    <t>2013-06-14 07:36:55</t>
  </si>
  <si>
    <t>2013-06-14 07:41:30</t>
  </si>
  <si>
    <t>GB</t>
  </si>
  <si>
    <t>United Kingdom</t>
  </si>
  <si>
    <t>2013-06-14 07:37:26</t>
  </si>
  <si>
    <t>2013-06-14 07:38:10</t>
  </si>
  <si>
    <t>Chrome 20.0</t>
  </si>
  <si>
    <t>2013-06-14 07:40:57</t>
  </si>
  <si>
    <t>2013-06-14 07:41:38</t>
  </si>
  <si>
    <t>2013-06-14 07:44:27</t>
  </si>
  <si>
    <t>2013-06-14 07:45:08</t>
  </si>
  <si>
    <t>2013-06-14 07:44:46</t>
  </si>
  <si>
    <t>2013-06-14 07:45:11</t>
  </si>
  <si>
    <t>2013-06-14 07:46:43</t>
  </si>
  <si>
    <t>2013-06-14 07:50:09</t>
  </si>
  <si>
    <t>2013-06-14 07:47:36</t>
  </si>
  <si>
    <t>2013-06-14 07:48:57</t>
  </si>
  <si>
    <t>2013-06-14 07:48:30</t>
  </si>
  <si>
    <t>2013-06-14 07:48:53</t>
  </si>
  <si>
    <t>Firefox 10.0</t>
  </si>
  <si>
    <t>2013-06-14 07:50:05</t>
  </si>
  <si>
    <t>2013-06-14 07:52:17</t>
  </si>
  <si>
    <t>2013-06-14 07:53:00</t>
  </si>
  <si>
    <t>2013-06-14 07:53:43</t>
  </si>
  <si>
    <t>2013-06-14 07:56:42</t>
  </si>
  <si>
    <t>2013-06-14 07:57:12</t>
  </si>
  <si>
    <t>AT</t>
  </si>
  <si>
    <t>Austria</t>
  </si>
  <si>
    <t>iOS 6</t>
  </si>
  <si>
    <t>Safari 6</t>
  </si>
  <si>
    <t>2013-06-14 07:57:00</t>
  </si>
  <si>
    <t>2013-06-14 07:57:31</t>
  </si>
  <si>
    <t>2013-06-14 07:57:05</t>
  </si>
  <si>
    <t>2013-06-14 07:59:58</t>
  </si>
  <si>
    <t>2013-06-14 08:07:42</t>
  </si>
  <si>
    <t>2013-06-14 08:08:13</t>
  </si>
  <si>
    <t>2013-06-14 08:17:21</t>
  </si>
  <si>
    <t>2013-06-14 08:18:10</t>
  </si>
  <si>
    <t>2013-06-14 08:17:45</t>
  </si>
  <si>
    <t>2013-06-14 08:18:22</t>
  </si>
  <si>
    <t>2013-06-14 08:21:42</t>
  </si>
  <si>
    <t>2013-06-14 08:22:36</t>
  </si>
  <si>
    <t>2013-06-14 08:21:54</t>
  </si>
  <si>
    <t>2013-06-14 08:23:04</t>
  </si>
  <si>
    <t>2013-06-14 08:25:09</t>
  </si>
  <si>
    <t>2013-06-14 08:25:35</t>
  </si>
  <si>
    <t>2013-06-14 08:28:41</t>
  </si>
  <si>
    <t>2013-06-14 08:29:18</t>
  </si>
  <si>
    <t>2013-06-14 08:34:39</t>
  </si>
  <si>
    <t>2013-06-14 08:35:27</t>
  </si>
  <si>
    <t>Chrome 24.0</t>
  </si>
  <si>
    <t>2013-06-14 08:37:04</t>
  </si>
  <si>
    <t>2013-06-14 08:38:10</t>
  </si>
  <si>
    <t>2013-06-14 08:37:50</t>
  </si>
  <si>
    <t>2013-06-14 08:38:11</t>
  </si>
  <si>
    <t>2013-06-14 08:38:17</t>
  </si>
  <si>
    <t>2013-06-14 08:38:50</t>
  </si>
  <si>
    <t>2013-06-14 08:53:40</t>
  </si>
  <si>
    <t>2013-06-14 08:54:45</t>
  </si>
  <si>
    <t>2013-06-14 08:57:53</t>
  </si>
  <si>
    <t>2013-06-14 08:58:32</t>
  </si>
  <si>
    <t>2013-06-14 09:00:21</t>
  </si>
  <si>
    <t>2013-06-14 09:00:41</t>
  </si>
  <si>
    <t>2013-06-14 09:04:56</t>
  </si>
  <si>
    <t>2013-06-14 09:05:33</t>
  </si>
  <si>
    <t>2013-06-14 09:04:59</t>
  </si>
  <si>
    <t>2013-06-14 09:06:00</t>
  </si>
  <si>
    <t>2013-06-14 09:09:10</t>
  </si>
  <si>
    <t>2013-06-14 09:10:35</t>
  </si>
  <si>
    <t>iOS 7</t>
  </si>
  <si>
    <t>2013-06-14 09:18:58</t>
  </si>
  <si>
    <t>2013-06-14 09:20:09</t>
  </si>
  <si>
    <t>2013-06-14 09:28:34</t>
  </si>
  <si>
    <t>2013-06-14 09:29:20</t>
  </si>
  <si>
    <t>2013-06-14 09:40:15</t>
  </si>
  <si>
    <t>2013-06-14 09:41:20</t>
  </si>
  <si>
    <t>2013-06-14 09:40:41</t>
  </si>
  <si>
    <t>2013-06-14 09:41:09</t>
  </si>
  <si>
    <t>2013-06-14 09:46:33</t>
  </si>
  <si>
    <t>2013-06-14 09:51:48</t>
  </si>
  <si>
    <t>2013-06-14 09:54:36</t>
  </si>
  <si>
    <t>2013-06-14 09:55:28</t>
  </si>
  <si>
    <t>Windows Vista</t>
  </si>
  <si>
    <t>2013-06-14 09:58:38</t>
  </si>
  <si>
    <t>2013-06-14 09:59:18</t>
  </si>
  <si>
    <t>2013-06-14 10:11:37</t>
  </si>
  <si>
    <t>2013-06-14 10:12:18</t>
  </si>
  <si>
    <t>ID</t>
  </si>
  <si>
    <t>Indonesia</t>
  </si>
  <si>
    <t>iPad</t>
  </si>
  <si>
    <t>2013-06-14 10:12:52</t>
  </si>
  <si>
    <t>2013-06-14 10:13:25</t>
  </si>
  <si>
    <t>2013-06-14 10:15:26</t>
  </si>
  <si>
    <t>2013-06-14 10:17:08</t>
  </si>
  <si>
    <t>2013-06-14 10:26:43</t>
  </si>
  <si>
    <t>2013-06-14 10:27:46</t>
  </si>
  <si>
    <t>2013-06-14 10:34:02</t>
  </si>
  <si>
    <t>2013-06-14 10:34:59</t>
  </si>
  <si>
    <t>2013-06-14 10:35:46</t>
  </si>
  <si>
    <t>2013-06-14 10:36:20</t>
  </si>
  <si>
    <t>2013-06-14 10:55:53</t>
  </si>
  <si>
    <t>2013-06-14 10:56:15</t>
  </si>
  <si>
    <t>2013-06-14 10:57:35</t>
  </si>
  <si>
    <t>2013-06-14 10:58:51</t>
  </si>
  <si>
    <t>2013-06-14 11:03:10</t>
  </si>
  <si>
    <t>2013-06-14 11:04:09</t>
  </si>
  <si>
    <t>2013-06-14 11:11:10</t>
  </si>
  <si>
    <t>2013-06-14 11:12:19</t>
  </si>
  <si>
    <t>2013-06-14 11:42:55</t>
  </si>
  <si>
    <t>2013-06-14 11:43:57</t>
  </si>
  <si>
    <t>2013-06-14 12:39:03</t>
  </si>
  <si>
    <t>2013-06-14 12:39:58</t>
  </si>
  <si>
    <t>2013-06-14 12:47:21</t>
  </si>
  <si>
    <t>2013-06-14 12:48:03</t>
  </si>
  <si>
    <t>2013-06-14 12:49:34</t>
  </si>
  <si>
    <t>2013-06-14 12:50:14</t>
  </si>
  <si>
    <t>2013-06-14 13:12:26</t>
  </si>
  <si>
    <t>2013-06-14 13:14:53</t>
  </si>
  <si>
    <t>Firefox 12.0</t>
  </si>
  <si>
    <t>2013-06-14 13:13:45</t>
  </si>
  <si>
    <t>2013-06-14 13:16:05</t>
  </si>
  <si>
    <t>2013-06-14 13:42:34</t>
  </si>
  <si>
    <t>2013-06-14 13:43:33</t>
  </si>
  <si>
    <t>2013-06-14 13:42:49</t>
  </si>
  <si>
    <t>2013-06-14 13:44:04</t>
  </si>
  <si>
    <t>Linux</t>
  </si>
  <si>
    <t>Safari 0.0</t>
  </si>
  <si>
    <t>2013-06-14 14:27:04</t>
  </si>
  <si>
    <t>2013-06-14 14:28:08</t>
  </si>
  <si>
    <t>2013-06-14 14:49:57</t>
  </si>
  <si>
    <t>2013-06-14 14:51:23</t>
  </si>
  <si>
    <t>iOS 4.3</t>
  </si>
  <si>
    <t>Safari 4.3</t>
  </si>
  <si>
    <t>2013-06-14 14:58:01</t>
  </si>
  <si>
    <t>2013-06-14 15:00:22</t>
  </si>
  <si>
    <t>2013-06-14 15:28:35</t>
  </si>
  <si>
    <t>2013-06-14 15:29:24</t>
  </si>
  <si>
    <t>2013-06-14 15:32:35</t>
  </si>
  <si>
    <t>2013-06-14 15:33:37</t>
  </si>
  <si>
    <t>2013-06-14 15:51:24</t>
  </si>
  <si>
    <t>2013-06-14 15:53:13</t>
  </si>
  <si>
    <t>2013-06-14 15:54:06</t>
  </si>
  <si>
    <t>2013-06-14 15:55:03</t>
  </si>
  <si>
    <t>2013-06-14 15:57:47</t>
  </si>
  <si>
    <t>2013-06-14 15:58:18</t>
  </si>
  <si>
    <t>2013-06-14 16:27:33</t>
  </si>
  <si>
    <t>2013-06-14 16:28:05</t>
  </si>
  <si>
    <t>2013-06-14 17:11:37</t>
  </si>
  <si>
    <t>2013-06-14 17:12:57</t>
  </si>
  <si>
    <t>2013-06-14 17:54:21</t>
  </si>
  <si>
    <t>2013-06-14 17:55:05</t>
  </si>
  <si>
    <t>2013-06-14 18:08:49</t>
  </si>
  <si>
    <t>2013-06-14 18:09:20</t>
  </si>
  <si>
    <t>2013-06-14 18:39:57</t>
  </si>
  <si>
    <t>2013-06-14 18:40:41</t>
  </si>
  <si>
    <t>2013-06-14 18:59:11</t>
  </si>
  <si>
    <t>2013-06-14 19:01:27</t>
  </si>
  <si>
    <t>2013-06-14 23:07:32</t>
  </si>
  <si>
    <t>2013-06-14 23:09:48</t>
  </si>
  <si>
    <t>2013-06-14 23:44:35</t>
  </si>
  <si>
    <t>2013-06-14 23:44:59</t>
  </si>
  <si>
    <t>2013-06-15 00:20:35</t>
  </si>
  <si>
    <t>2013-06-15 00:21:47</t>
  </si>
  <si>
    <t>2013-06-15 01:03:48</t>
  </si>
  <si>
    <t>2013-06-15 01:04:26</t>
  </si>
  <si>
    <t>iOS 5.1</t>
  </si>
  <si>
    <t>2013-06-15 01:38:47</t>
  </si>
  <si>
    <t>2013-06-15 01:39:18</t>
  </si>
  <si>
    <t>2013-06-15 02:20:54</t>
  </si>
  <si>
    <t>2013-06-15 02:21:32</t>
  </si>
  <si>
    <t>2013-06-15 02:58:12</t>
  </si>
  <si>
    <t>2013-06-15 02:58:46</t>
  </si>
  <si>
    <t>2013-06-15 03:32:35</t>
  </si>
  <si>
    <t>2013-06-15 03:34:01</t>
  </si>
  <si>
    <t>WinXP</t>
  </si>
  <si>
    <t>2013-06-15 04:16:03</t>
  </si>
  <si>
    <t>2013-06-15 04:16:53</t>
  </si>
  <si>
    <t>2013-06-15 04:59:46</t>
  </si>
  <si>
    <t>2013-06-15 05:00:50</t>
  </si>
  <si>
    <t>2013-06-15 05:11:53</t>
  </si>
  <si>
    <t>2013-06-15 05:12:55</t>
  </si>
  <si>
    <t>2013-06-15 05:25:58</t>
  </si>
  <si>
    <t>2013-06-15 05:29:14</t>
  </si>
  <si>
    <t>2013-06-15 05:59:48</t>
  </si>
  <si>
    <t>2013-06-15 06:00:27</t>
  </si>
  <si>
    <t>2013-06-15 07:05:36</t>
  </si>
  <si>
    <t>2013-06-15 09:05:53</t>
  </si>
  <si>
    <t>2013-06-15 07:33:58</t>
  </si>
  <si>
    <t>2013-06-15 07:34:44</t>
  </si>
  <si>
    <t>2013-06-15 09:26:42</t>
  </si>
  <si>
    <t>2013-06-15 09:27:52</t>
  </si>
  <si>
    <t>2013-06-15 10:12:18</t>
  </si>
  <si>
    <t>2013-06-15 10:13:32</t>
  </si>
  <si>
    <t>Opera 12.00</t>
  </si>
  <si>
    <t>2013-06-15 11:17:04</t>
  </si>
  <si>
    <t>2013-06-15 11:17:39</t>
  </si>
  <si>
    <t>0-1</t>
  </si>
  <si>
    <t>2013-06-15 13:44:51</t>
  </si>
  <si>
    <t>2013-06-15 13:45:37</t>
  </si>
  <si>
    <t>2013-06-15 14:20:18</t>
  </si>
  <si>
    <t>2013-06-15 14:21:09</t>
  </si>
  <si>
    <t>2013-06-15 15:11:28</t>
  </si>
  <si>
    <t>2013-06-15 15:12:18</t>
  </si>
  <si>
    <t>2013-06-15 17:09:55</t>
  </si>
  <si>
    <t>2013-06-15 17:10:33</t>
  </si>
  <si>
    <t>2013-06-15 17:38:27</t>
  </si>
  <si>
    <t>2013-06-15 17:39:36</t>
  </si>
  <si>
    <t>2013-06-16 02:08:55</t>
  </si>
  <si>
    <t>2013-06-16 02:09:37</t>
  </si>
  <si>
    <t>2013-06-16 02:57:58</t>
  </si>
  <si>
    <t>2013-06-16 03:00:48</t>
  </si>
  <si>
    <t>2013-06-16 04:10:27</t>
  </si>
  <si>
    <t>2013-06-16 04:11:17</t>
  </si>
  <si>
    <t>2013-06-16 04:56:51</t>
  </si>
  <si>
    <t>2013-06-16 04:57:32</t>
  </si>
  <si>
    <t>2013-06-16 07:51:07</t>
  </si>
  <si>
    <t>2013-06-16 07:52:05</t>
  </si>
  <si>
    <t>2013-06-16 13:49:54</t>
  </si>
  <si>
    <t>2013-06-16 13:50:51</t>
  </si>
  <si>
    <t>2013-06-16 14:31:43</t>
  </si>
  <si>
    <t>2013-06-16 14:34:07</t>
  </si>
  <si>
    <t>2013-06-16 14:36:44</t>
  </si>
  <si>
    <t>2013-06-16 14:37:25</t>
  </si>
  <si>
    <t>2013-06-16 15:14:44</t>
  </si>
  <si>
    <t>2013-06-16 15:15:29</t>
  </si>
  <si>
    <t>2013-06-16 17:21:31</t>
  </si>
  <si>
    <t>2013-06-16 17:22:16</t>
  </si>
  <si>
    <t>iOS 5</t>
  </si>
  <si>
    <t>Safari 5</t>
  </si>
  <si>
    <t>2013-06-16 18:18:55</t>
  </si>
  <si>
    <t>2013-06-16 18:19:28</t>
  </si>
  <si>
    <t>2013-06-17 01:15:58</t>
  </si>
  <si>
    <t>2013-06-17 01:16:42</t>
  </si>
  <si>
    <t>2013-06-17 01:19:30</t>
  </si>
  <si>
    <t>2013-06-17 01:19:59</t>
  </si>
  <si>
    <t>2013-06-17 01:51:43</t>
  </si>
  <si>
    <t>2013-06-17 01:52:24</t>
  </si>
  <si>
    <t>2013-06-17 02:03:54</t>
  </si>
  <si>
    <t>2013-06-17 02:04:27</t>
  </si>
  <si>
    <t>2013-06-17 02:14:17</t>
  </si>
  <si>
    <t>2013-06-17 02:15:52</t>
  </si>
  <si>
    <t>Android 4</t>
  </si>
  <si>
    <t>Android 4.0</t>
  </si>
  <si>
    <t>2013-06-17 02:27:14</t>
  </si>
  <si>
    <t>2013-06-17 02:28:02</t>
  </si>
  <si>
    <t>2013-06-17 02:38:10</t>
  </si>
  <si>
    <t>2013-06-17 02:38:56</t>
  </si>
  <si>
    <t>Chrome 21.0</t>
  </si>
  <si>
    <t>2013-06-17 02:39:10</t>
  </si>
  <si>
    <t>2013-06-17 02:39:52</t>
  </si>
  <si>
    <t>2013-06-17 02:40:30</t>
  </si>
  <si>
    <t>2013-06-17 02:41:16</t>
  </si>
  <si>
    <t>2013-06-17 02:46:34</t>
  </si>
  <si>
    <t>2013-06-17 02:47:04</t>
  </si>
  <si>
    <t>2013-06-17 02:58:36</t>
  </si>
  <si>
    <t>2013-06-17 02:59:05</t>
  </si>
  <si>
    <t>2013-06-17 03:13:11</t>
  </si>
  <si>
    <t>2013-06-17 03:13:48</t>
  </si>
  <si>
    <t>2013-06-17 03:29:21</t>
  </si>
  <si>
    <t>2013-06-17 03:30:10</t>
  </si>
  <si>
    <t>2013-06-17 03:46:22</t>
  </si>
  <si>
    <t>2013-06-17 03:47:02</t>
  </si>
  <si>
    <t>2013-06-17 04:37:40</t>
  </si>
  <si>
    <t>2013-06-17 04:38:08</t>
  </si>
  <si>
    <t>2013-06-17 04:43:09</t>
  </si>
  <si>
    <t>2013-06-17 04:44:28</t>
  </si>
  <si>
    <t>2013-06-17 05:03:32</t>
  </si>
  <si>
    <t>2013-06-17 05:03:53</t>
  </si>
  <si>
    <t>2013-06-17 05:42:27</t>
  </si>
  <si>
    <t>2013-06-17 05:43:11</t>
  </si>
  <si>
    <t>2013-06-17 06:28:50</t>
  </si>
  <si>
    <t>2013-06-17 06:29:18</t>
  </si>
  <si>
    <t>2013-06-17 06:50:15</t>
  </si>
  <si>
    <t>2013-06-17 06:51:25</t>
  </si>
  <si>
    <t>PLZ</t>
  </si>
  <si>
    <t>12 Monate</t>
  </si>
  <si>
    <t>Läden schließen</t>
  </si>
  <si>
    <t>Läden Schließen</t>
  </si>
  <si>
    <t>PLZ 0 - 12 Mon</t>
  </si>
  <si>
    <t>PLZ 0 Läden</t>
  </si>
  <si>
    <t>Anzahl</t>
  </si>
  <si>
    <t>Kombinationen</t>
  </si>
  <si>
    <t>1x1</t>
  </si>
  <si>
    <t>1x2</t>
  </si>
  <si>
    <t>1x3</t>
  </si>
  <si>
    <t>1x4</t>
  </si>
  <si>
    <t>2x1</t>
  </si>
  <si>
    <t>2x2</t>
  </si>
  <si>
    <t>2x3</t>
  </si>
  <si>
    <t>2x4</t>
  </si>
  <si>
    <t>3x1</t>
  </si>
  <si>
    <t>3x2</t>
  </si>
  <si>
    <t>3x3</t>
  </si>
  <si>
    <t>3x4</t>
  </si>
  <si>
    <t>4x1</t>
  </si>
  <si>
    <t>4x2</t>
  </si>
  <si>
    <t>4x3</t>
  </si>
  <si>
    <t>4x4</t>
  </si>
  <si>
    <t>5x1</t>
  </si>
  <si>
    <t>5x2</t>
  </si>
  <si>
    <t>5x3</t>
  </si>
  <si>
    <t>5x4</t>
  </si>
  <si>
    <t>summe</t>
  </si>
  <si>
    <t>PLZ 1</t>
  </si>
  <si>
    <t>Läden 1</t>
  </si>
  <si>
    <t>Korrelation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</si>
</sst>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Protection="1">
      <protection locked="0"/>
    </xf>
    <xf numFmtId="0" fontId="0" fillId="2" borderId="0" xfId="0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de-DE" sz="1400">
                <a:latin typeface="+mj-lt"/>
              </a:rPr>
              <a:t>Frage</a:t>
            </a:r>
            <a:r>
              <a:rPr lang="de-DE" sz="1400" baseline="0">
                <a:latin typeface="+mj-lt"/>
              </a:rPr>
              <a:t> 1: Anzahl Onlinekäufe; </a:t>
            </a:r>
            <a:br>
              <a:rPr lang="de-DE" sz="1400" baseline="0">
                <a:latin typeface="+mj-lt"/>
              </a:rPr>
            </a:br>
            <a:r>
              <a:rPr lang="de-DE" sz="1400" baseline="0">
                <a:latin typeface="+mj-lt"/>
              </a:rPr>
              <a:t>Frage 2: Ladenschließungen</a:t>
            </a:r>
            <a:endParaRPr lang="de-DE" sz="1400">
              <a:latin typeface="+mj-lt"/>
            </a:endParaRPr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invertIfNegative val="0"/>
          <c:xVal>
            <c:numRef>
              <c:f>'auswerten PLZ 0'!$A$3:$A$103</c:f>
              <c:numCache>
                <c:formatCode>General</c:formatCode>
                <c:ptCount val="101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2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4</c:v>
                </c:pt>
                <c:pt idx="72">
                  <c:v>4</c:v>
                </c:pt>
                <c:pt idx="73">
                  <c:v>2</c:v>
                </c:pt>
                <c:pt idx="74">
                  <c:v>3</c:v>
                </c:pt>
                <c:pt idx="75">
                  <c:v>5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2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5</c:v>
                </c:pt>
                <c:pt idx="86">
                  <c:v>5</c:v>
                </c:pt>
                <c:pt idx="87">
                  <c:v>2</c:v>
                </c:pt>
                <c:pt idx="88">
                  <c:v>5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5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</c:numCache>
            </c:numRef>
          </c:xVal>
          <c:yVal>
            <c:numRef>
              <c:f>'auswerten PLZ 0'!$B$3:$B$103</c:f>
              <c:numCache>
                <c:formatCode>General</c:formatCode>
                <c:ptCount val="10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4</c:v>
                </c:pt>
                <c:pt idx="73">
                  <c:v>2</c:v>
                </c:pt>
                <c:pt idx="74">
                  <c:v>1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4</c:v>
                </c:pt>
                <c:pt idx="79">
                  <c:v>4</c:v>
                </c:pt>
                <c:pt idx="80">
                  <c:v>1</c:v>
                </c:pt>
                <c:pt idx="81">
                  <c:v>4</c:v>
                </c:pt>
                <c:pt idx="82">
                  <c:v>2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4</c:v>
                </c:pt>
                <c:pt idx="87">
                  <c:v>1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3</c:v>
                </c:pt>
                <c:pt idx="95">
                  <c:v>2</c:v>
                </c:pt>
                <c:pt idx="96">
                  <c:v>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</c:numCache>
            </c:numRef>
          </c:yVal>
          <c:bubbleSize>
            <c:numRef>
              <c:f>'auswerten PLZ 0'!$C$3:$C$103</c:f>
              <c:numCache>
                <c:formatCode>General</c:formatCode>
                <c:ptCount val="101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11</c:v>
                </c:pt>
                <c:pt idx="4">
                  <c:v>24</c:v>
                </c:pt>
                <c:pt idx="5">
                  <c:v>7</c:v>
                </c:pt>
                <c:pt idx="6">
                  <c:v>16</c:v>
                </c:pt>
                <c:pt idx="7">
                  <c:v>7</c:v>
                </c:pt>
                <c:pt idx="8">
                  <c:v>16</c:v>
                </c:pt>
                <c:pt idx="9">
                  <c:v>11</c:v>
                </c:pt>
                <c:pt idx="10">
                  <c:v>4</c:v>
                </c:pt>
                <c:pt idx="11">
                  <c:v>11</c:v>
                </c:pt>
                <c:pt idx="12">
                  <c:v>11</c:v>
                </c:pt>
                <c:pt idx="13">
                  <c:v>16</c:v>
                </c:pt>
                <c:pt idx="14">
                  <c:v>24</c:v>
                </c:pt>
                <c:pt idx="15">
                  <c:v>8</c:v>
                </c:pt>
                <c:pt idx="16">
                  <c:v>24</c:v>
                </c:pt>
                <c:pt idx="17">
                  <c:v>24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16</c:v>
                </c:pt>
                <c:pt idx="22">
                  <c:v>7</c:v>
                </c:pt>
                <c:pt idx="23">
                  <c:v>16</c:v>
                </c:pt>
                <c:pt idx="24">
                  <c:v>10</c:v>
                </c:pt>
                <c:pt idx="25">
                  <c:v>24</c:v>
                </c:pt>
                <c:pt idx="26">
                  <c:v>16</c:v>
                </c:pt>
                <c:pt idx="27">
                  <c:v>24</c:v>
                </c:pt>
                <c:pt idx="28">
                  <c:v>16</c:v>
                </c:pt>
                <c:pt idx="29">
                  <c:v>8</c:v>
                </c:pt>
                <c:pt idx="30">
                  <c:v>7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10</c:v>
                </c:pt>
                <c:pt idx="35">
                  <c:v>11</c:v>
                </c:pt>
                <c:pt idx="36">
                  <c:v>24</c:v>
                </c:pt>
                <c:pt idx="37">
                  <c:v>10</c:v>
                </c:pt>
                <c:pt idx="38">
                  <c:v>24</c:v>
                </c:pt>
                <c:pt idx="39">
                  <c:v>16</c:v>
                </c:pt>
                <c:pt idx="40">
                  <c:v>4</c:v>
                </c:pt>
                <c:pt idx="41">
                  <c:v>16</c:v>
                </c:pt>
                <c:pt idx="42">
                  <c:v>2</c:v>
                </c:pt>
                <c:pt idx="43">
                  <c:v>7</c:v>
                </c:pt>
                <c:pt idx="44">
                  <c:v>16</c:v>
                </c:pt>
                <c:pt idx="45">
                  <c:v>11</c:v>
                </c:pt>
                <c:pt idx="46">
                  <c:v>16</c:v>
                </c:pt>
                <c:pt idx="47">
                  <c:v>7</c:v>
                </c:pt>
                <c:pt idx="48">
                  <c:v>24</c:v>
                </c:pt>
                <c:pt idx="49">
                  <c:v>7</c:v>
                </c:pt>
                <c:pt idx="50">
                  <c:v>16</c:v>
                </c:pt>
                <c:pt idx="51">
                  <c:v>8</c:v>
                </c:pt>
                <c:pt idx="52">
                  <c:v>16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7</c:v>
                </c:pt>
                <c:pt idx="57">
                  <c:v>10</c:v>
                </c:pt>
                <c:pt idx="58">
                  <c:v>7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16</c:v>
                </c:pt>
                <c:pt idx="63">
                  <c:v>2</c:v>
                </c:pt>
                <c:pt idx="64">
                  <c:v>11</c:v>
                </c:pt>
                <c:pt idx="65">
                  <c:v>24</c:v>
                </c:pt>
                <c:pt idx="66">
                  <c:v>3</c:v>
                </c:pt>
                <c:pt idx="67">
                  <c:v>24</c:v>
                </c:pt>
                <c:pt idx="68">
                  <c:v>3</c:v>
                </c:pt>
                <c:pt idx="69">
                  <c:v>4</c:v>
                </c:pt>
                <c:pt idx="70">
                  <c:v>2</c:v>
                </c:pt>
                <c:pt idx="71">
                  <c:v>10</c:v>
                </c:pt>
                <c:pt idx="72">
                  <c:v>24</c:v>
                </c:pt>
                <c:pt idx="73">
                  <c:v>3</c:v>
                </c:pt>
                <c:pt idx="74">
                  <c:v>2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11</c:v>
                </c:pt>
                <c:pt idx="79">
                  <c:v>24</c:v>
                </c:pt>
                <c:pt idx="80">
                  <c:v>1</c:v>
                </c:pt>
                <c:pt idx="81">
                  <c:v>8</c:v>
                </c:pt>
                <c:pt idx="82">
                  <c:v>10</c:v>
                </c:pt>
                <c:pt idx="83">
                  <c:v>24</c:v>
                </c:pt>
                <c:pt idx="84">
                  <c:v>7</c:v>
                </c:pt>
                <c:pt idx="85">
                  <c:v>2</c:v>
                </c:pt>
                <c:pt idx="86">
                  <c:v>16</c:v>
                </c:pt>
                <c:pt idx="87">
                  <c:v>1</c:v>
                </c:pt>
                <c:pt idx="88">
                  <c:v>16</c:v>
                </c:pt>
                <c:pt idx="89">
                  <c:v>11</c:v>
                </c:pt>
                <c:pt idx="90">
                  <c:v>2</c:v>
                </c:pt>
                <c:pt idx="91">
                  <c:v>2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2</c:v>
                </c:pt>
                <c:pt idx="96">
                  <c:v>24</c:v>
                </c:pt>
                <c:pt idx="97">
                  <c:v>7</c:v>
                </c:pt>
                <c:pt idx="98">
                  <c:v>4</c:v>
                </c:pt>
                <c:pt idx="99">
                  <c:v>11</c:v>
                </c:pt>
                <c:pt idx="100">
                  <c:v>1</c:v>
                </c:pt>
              </c:numCache>
            </c:numRef>
          </c:bubbleSize>
          <c:bubble3D val="1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62089472"/>
        <c:axId val="62090048"/>
      </c:bubbleChart>
      <c:valAx>
        <c:axId val="620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Anzahl Onlinekäufe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2090048"/>
        <c:crosses val="autoZero"/>
        <c:crossBetween val="midCat"/>
      </c:valAx>
      <c:valAx>
        <c:axId val="6209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Wahrscheinlichkeit Ladenschließung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2089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j-lt"/>
              </a:defRPr>
            </a:pPr>
            <a:r>
              <a:rPr lang="de-DE" sz="1200">
                <a:latin typeface="+mj-lt"/>
              </a:rPr>
              <a:t>Frage 1: Ladenschließungen; Frage 2: Anzahl Onlinekäufe</a:t>
            </a:r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invertIfNegative val="0"/>
          <c:xVal>
            <c:numRef>
              <c:f>'auswerten PLZ 1'!$A$3:$A$58</c:f>
              <c:numCache>
                <c:formatCode>General</c:formatCode>
                <c:ptCount val="5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2</c:v>
                </c:pt>
              </c:numCache>
            </c:numRef>
          </c:xVal>
          <c:yVal>
            <c:numRef>
              <c:f>'auswerten PLZ 1'!$B$3:$B$58</c:f>
              <c:numCache>
                <c:formatCode>General</c:formatCode>
                <c:ptCount val="5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4</c:v>
                </c:pt>
                <c:pt idx="53">
                  <c:v>2</c:v>
                </c:pt>
                <c:pt idx="54">
                  <c:v>1</c:v>
                </c:pt>
                <c:pt idx="55">
                  <c:v>3</c:v>
                </c:pt>
              </c:numCache>
            </c:numRef>
          </c:yVal>
          <c:bubbleSize>
            <c:numRef>
              <c:f>'auswerten PLZ 1'!$C$3:$C$58</c:f>
              <c:numCache>
                <c:formatCode>General</c:formatCode>
                <c:ptCount val="56"/>
                <c:pt idx="0">
                  <c:v>9</c:v>
                </c:pt>
                <c:pt idx="1">
                  <c:v>5</c:v>
                </c:pt>
                <c:pt idx="2">
                  <c:v>3</c:v>
                </c:pt>
                <c:pt idx="3">
                  <c:v>12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4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4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9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1</c:v>
                </c:pt>
                <c:pt idx="21">
                  <c:v>9</c:v>
                </c:pt>
                <c:pt idx="22">
                  <c:v>3</c:v>
                </c:pt>
                <c:pt idx="23">
                  <c:v>6</c:v>
                </c:pt>
                <c:pt idx="24">
                  <c:v>1</c:v>
                </c:pt>
                <c:pt idx="25">
                  <c:v>9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12</c:v>
                </c:pt>
                <c:pt idx="30">
                  <c:v>12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12</c:v>
                </c:pt>
                <c:pt idx="36">
                  <c:v>12</c:v>
                </c:pt>
                <c:pt idx="37">
                  <c:v>3</c:v>
                </c:pt>
                <c:pt idx="38">
                  <c:v>2</c:v>
                </c:pt>
                <c:pt idx="39">
                  <c:v>12</c:v>
                </c:pt>
                <c:pt idx="40">
                  <c:v>12</c:v>
                </c:pt>
                <c:pt idx="41">
                  <c:v>6</c:v>
                </c:pt>
                <c:pt idx="42">
                  <c:v>3</c:v>
                </c:pt>
                <c:pt idx="43">
                  <c:v>12</c:v>
                </c:pt>
                <c:pt idx="44">
                  <c:v>2</c:v>
                </c:pt>
                <c:pt idx="45">
                  <c:v>12</c:v>
                </c:pt>
                <c:pt idx="46">
                  <c:v>1</c:v>
                </c:pt>
                <c:pt idx="47">
                  <c:v>12</c:v>
                </c:pt>
                <c:pt idx="48">
                  <c:v>4</c:v>
                </c:pt>
                <c:pt idx="49">
                  <c:v>9</c:v>
                </c:pt>
                <c:pt idx="50">
                  <c:v>4</c:v>
                </c:pt>
                <c:pt idx="51">
                  <c:v>6</c:v>
                </c:pt>
                <c:pt idx="52">
                  <c:v>9</c:v>
                </c:pt>
                <c:pt idx="53">
                  <c:v>6</c:v>
                </c:pt>
                <c:pt idx="54">
                  <c:v>2</c:v>
                </c:pt>
                <c:pt idx="55">
                  <c:v>4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62091776"/>
        <c:axId val="62092352"/>
      </c:bubbleChart>
      <c:valAx>
        <c:axId val="6209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Anzahl Onlinekäufe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2092352"/>
        <c:crosses val="autoZero"/>
        <c:crossBetween val="midCat"/>
      </c:valAx>
      <c:valAx>
        <c:axId val="62092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Wahrscheinlichkeit LAdenschließung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2091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628650</xdr:colOff>
      <xdr:row>60</xdr:row>
      <xdr:rowOff>100012</xdr:rowOff>
    </xdr:from>
    <xdr:to>
      <xdr:col>34</xdr:col>
      <xdr:colOff>304800</xdr:colOff>
      <xdr:row>89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114301</xdr:colOff>
      <xdr:row>24</xdr:row>
      <xdr:rowOff>57150</xdr:rowOff>
    </xdr:from>
    <xdr:to>
      <xdr:col>33</xdr:col>
      <xdr:colOff>714375</xdr:colOff>
      <xdr:row>53</xdr:row>
      <xdr:rowOff>133351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workbookViewId="0">
      <selection activeCell="J22" sqref="J22"/>
    </sheetView>
  </sheetViews>
  <sheetFormatPr baseColWidth="10" defaultRowHeight="12.75" x14ac:dyDescent="0.2"/>
  <cols>
    <col min="1" max="1" width="26.5703125" customWidth="1"/>
    <col min="2" max="2" width="25.7109375" customWidth="1"/>
    <col min="4" max="4" width="16.85546875" customWidth="1"/>
    <col min="6" max="6" width="14" customWidth="1"/>
  </cols>
  <sheetData>
    <row r="1" spans="1:15" x14ac:dyDescent="0.2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7</v>
      </c>
      <c r="K1" t="s">
        <v>6</v>
      </c>
      <c r="L1" t="s">
        <v>8</v>
      </c>
      <c r="M1" t="s">
        <v>9</v>
      </c>
      <c r="N1" t="s">
        <v>10</v>
      </c>
      <c r="O1" t="s">
        <v>11</v>
      </c>
    </row>
    <row r="2" spans="1:15" x14ac:dyDescent="0.2">
      <c r="G2" t="s">
        <v>12</v>
      </c>
      <c r="H2" t="s">
        <v>12</v>
      </c>
      <c r="I2" t="s">
        <v>12</v>
      </c>
      <c r="J2" t="s">
        <v>12</v>
      </c>
      <c r="K2" t="s">
        <v>12</v>
      </c>
    </row>
    <row r="3" spans="1:15" x14ac:dyDescent="0.2">
      <c r="A3">
        <v>47306778</v>
      </c>
      <c r="B3" t="s">
        <v>13</v>
      </c>
      <c r="C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L3" t="s">
        <v>20</v>
      </c>
      <c r="M3" t="s">
        <v>21</v>
      </c>
      <c r="N3" t="s">
        <v>22</v>
      </c>
    </row>
    <row r="4" spans="1:15" x14ac:dyDescent="0.2">
      <c r="A4">
        <v>47306930</v>
      </c>
      <c r="B4" t="s">
        <v>23</v>
      </c>
      <c r="C4" t="s">
        <v>24</v>
      </c>
      <c r="E4" t="s">
        <v>15</v>
      </c>
      <c r="F4" t="s">
        <v>16</v>
      </c>
      <c r="G4" t="s">
        <v>25</v>
      </c>
      <c r="J4" t="s">
        <v>26</v>
      </c>
      <c r="K4" t="s">
        <v>27</v>
      </c>
      <c r="L4" t="s">
        <v>20</v>
      </c>
      <c r="M4" t="s">
        <v>21</v>
      </c>
      <c r="N4" t="s">
        <v>22</v>
      </c>
    </row>
    <row r="5" spans="1:15" x14ac:dyDescent="0.2">
      <c r="A5">
        <v>47306950</v>
      </c>
      <c r="B5" t="s">
        <v>28</v>
      </c>
      <c r="C5" t="s">
        <v>29</v>
      </c>
      <c r="E5" t="s">
        <v>15</v>
      </c>
      <c r="F5" t="s">
        <v>16</v>
      </c>
      <c r="G5" t="s">
        <v>17</v>
      </c>
      <c r="H5" t="s">
        <v>30</v>
      </c>
      <c r="I5" t="s">
        <v>31</v>
      </c>
      <c r="L5" t="s">
        <v>20</v>
      </c>
      <c r="M5" t="s">
        <v>21</v>
      </c>
      <c r="N5" t="s">
        <v>22</v>
      </c>
    </row>
    <row r="6" spans="1:15" x14ac:dyDescent="0.2">
      <c r="A6">
        <v>47307245</v>
      </c>
      <c r="B6" t="s">
        <v>32</v>
      </c>
      <c r="C6" t="s">
        <v>33</v>
      </c>
      <c r="E6" t="s">
        <v>15</v>
      </c>
      <c r="F6" t="s">
        <v>16</v>
      </c>
      <c r="G6" t="s">
        <v>17</v>
      </c>
      <c r="H6" t="s">
        <v>27</v>
      </c>
      <c r="I6" t="s">
        <v>26</v>
      </c>
      <c r="L6" t="s">
        <v>20</v>
      </c>
      <c r="M6" t="s">
        <v>34</v>
      </c>
      <c r="N6" t="s">
        <v>22</v>
      </c>
    </row>
    <row r="7" spans="1:15" x14ac:dyDescent="0.2">
      <c r="A7">
        <v>47314723</v>
      </c>
      <c r="B7" t="s">
        <v>35</v>
      </c>
      <c r="C7" t="s">
        <v>36</v>
      </c>
      <c r="E7" t="s">
        <v>15</v>
      </c>
      <c r="F7" t="s">
        <v>16</v>
      </c>
      <c r="G7" t="s">
        <v>17</v>
      </c>
      <c r="H7" t="s">
        <v>37</v>
      </c>
      <c r="I7" t="s">
        <v>26</v>
      </c>
      <c r="L7" t="s">
        <v>20</v>
      </c>
      <c r="M7" t="s">
        <v>38</v>
      </c>
      <c r="N7" t="s">
        <v>22</v>
      </c>
    </row>
    <row r="8" spans="1:15" x14ac:dyDescent="0.2">
      <c r="A8">
        <v>47314831</v>
      </c>
      <c r="B8" t="s">
        <v>39</v>
      </c>
      <c r="C8" t="s">
        <v>40</v>
      </c>
      <c r="E8" t="s">
        <v>15</v>
      </c>
      <c r="F8" t="s">
        <v>16</v>
      </c>
      <c r="G8" t="s">
        <v>25</v>
      </c>
      <c r="J8" t="s">
        <v>19</v>
      </c>
      <c r="K8" t="s">
        <v>30</v>
      </c>
      <c r="L8" t="s">
        <v>20</v>
      </c>
      <c r="M8" t="s">
        <v>21</v>
      </c>
      <c r="N8" t="s">
        <v>22</v>
      </c>
    </row>
    <row r="9" spans="1:15" x14ac:dyDescent="0.2">
      <c r="A9">
        <v>47330634</v>
      </c>
      <c r="B9" t="s">
        <v>41</v>
      </c>
      <c r="C9" t="s">
        <v>42</v>
      </c>
      <c r="E9" t="s">
        <v>15</v>
      </c>
      <c r="F9" t="s">
        <v>16</v>
      </c>
      <c r="G9" t="s">
        <v>17</v>
      </c>
      <c r="H9" t="s">
        <v>18</v>
      </c>
      <c r="I9" t="s">
        <v>43</v>
      </c>
      <c r="L9" t="s">
        <v>20</v>
      </c>
    </row>
    <row r="10" spans="1:15" x14ac:dyDescent="0.2">
      <c r="A10">
        <v>47398046</v>
      </c>
      <c r="B10" t="s">
        <v>44</v>
      </c>
      <c r="C10" t="s">
        <v>45</v>
      </c>
      <c r="E10" t="s">
        <v>15</v>
      </c>
      <c r="F10" t="s">
        <v>16</v>
      </c>
      <c r="G10" t="s">
        <v>17</v>
      </c>
      <c r="H10" t="s">
        <v>37</v>
      </c>
      <c r="I10" t="s">
        <v>19</v>
      </c>
      <c r="L10" t="s">
        <v>20</v>
      </c>
    </row>
    <row r="11" spans="1:15" x14ac:dyDescent="0.2">
      <c r="A11">
        <v>47398097</v>
      </c>
      <c r="B11" t="s">
        <v>46</v>
      </c>
      <c r="C11" t="s">
        <v>47</v>
      </c>
      <c r="E11" t="s">
        <v>15</v>
      </c>
      <c r="F11" t="s">
        <v>16</v>
      </c>
      <c r="G11" t="s">
        <v>17</v>
      </c>
      <c r="H11" t="s">
        <v>27</v>
      </c>
      <c r="I11" t="s">
        <v>26</v>
      </c>
      <c r="L11" t="s">
        <v>20</v>
      </c>
      <c r="M11" t="s">
        <v>48</v>
      </c>
      <c r="N11" t="s">
        <v>22</v>
      </c>
    </row>
    <row r="12" spans="1:15" x14ac:dyDescent="0.2">
      <c r="A12">
        <v>47398369</v>
      </c>
      <c r="B12" t="s">
        <v>49</v>
      </c>
      <c r="C12" t="s">
        <v>50</v>
      </c>
      <c r="E12" t="s">
        <v>15</v>
      </c>
      <c r="F12" t="s">
        <v>16</v>
      </c>
      <c r="G12" t="s">
        <v>25</v>
      </c>
      <c r="J12" t="s">
        <v>26</v>
      </c>
      <c r="K12" t="s">
        <v>27</v>
      </c>
      <c r="L12" t="s">
        <v>20</v>
      </c>
      <c r="M12" t="s">
        <v>34</v>
      </c>
      <c r="N12" t="s">
        <v>22</v>
      </c>
    </row>
    <row r="13" spans="1:15" x14ac:dyDescent="0.2">
      <c r="A13">
        <v>47398384</v>
      </c>
      <c r="B13" t="s">
        <v>51</v>
      </c>
      <c r="C13" t="s">
        <v>52</v>
      </c>
      <c r="E13" t="s">
        <v>15</v>
      </c>
      <c r="F13" t="s">
        <v>16</v>
      </c>
      <c r="G13" t="s">
        <v>17</v>
      </c>
      <c r="H13" t="s">
        <v>30</v>
      </c>
      <c r="I13" t="s">
        <v>19</v>
      </c>
      <c r="L13" t="s">
        <v>20</v>
      </c>
      <c r="M13" t="s">
        <v>21</v>
      </c>
      <c r="N13" t="s">
        <v>22</v>
      </c>
    </row>
    <row r="14" spans="1:15" x14ac:dyDescent="0.2">
      <c r="A14">
        <v>47398581</v>
      </c>
      <c r="B14" t="s">
        <v>53</v>
      </c>
      <c r="C14" t="s">
        <v>54</v>
      </c>
      <c r="E14" t="s">
        <v>15</v>
      </c>
      <c r="F14" t="s">
        <v>16</v>
      </c>
      <c r="G14" t="s">
        <v>17</v>
      </c>
      <c r="H14" t="s">
        <v>30</v>
      </c>
      <c r="I14" t="s">
        <v>19</v>
      </c>
      <c r="L14" t="s">
        <v>20</v>
      </c>
      <c r="M14" t="s">
        <v>55</v>
      </c>
      <c r="N14" t="s">
        <v>56</v>
      </c>
    </row>
    <row r="15" spans="1:15" x14ac:dyDescent="0.2">
      <c r="A15">
        <v>47398849</v>
      </c>
      <c r="B15" t="s">
        <v>57</v>
      </c>
      <c r="C15" t="s">
        <v>58</v>
      </c>
      <c r="E15" t="s">
        <v>15</v>
      </c>
      <c r="F15" t="s">
        <v>16</v>
      </c>
      <c r="G15" t="s">
        <v>17</v>
      </c>
      <c r="H15" t="s">
        <v>18</v>
      </c>
      <c r="I15" t="s">
        <v>26</v>
      </c>
      <c r="L15" t="s">
        <v>20</v>
      </c>
      <c r="M15" t="s">
        <v>38</v>
      </c>
      <c r="N15" t="s">
        <v>22</v>
      </c>
    </row>
    <row r="16" spans="1:15" x14ac:dyDescent="0.2">
      <c r="A16">
        <v>47399119</v>
      </c>
      <c r="B16" t="s">
        <v>59</v>
      </c>
      <c r="C16" t="s">
        <v>60</v>
      </c>
      <c r="E16" t="s">
        <v>15</v>
      </c>
      <c r="F16" t="s">
        <v>16</v>
      </c>
      <c r="G16" t="s">
        <v>25</v>
      </c>
      <c r="J16" t="s">
        <v>26</v>
      </c>
      <c r="K16" t="s">
        <v>30</v>
      </c>
      <c r="L16" t="s">
        <v>20</v>
      </c>
    </row>
    <row r="17" spans="1:14" x14ac:dyDescent="0.2">
      <c r="A17">
        <v>47399259</v>
      </c>
      <c r="B17" t="s">
        <v>61</v>
      </c>
      <c r="C17" t="s">
        <v>62</v>
      </c>
      <c r="E17" t="s">
        <v>15</v>
      </c>
      <c r="F17" t="s">
        <v>16</v>
      </c>
      <c r="G17" t="s">
        <v>17</v>
      </c>
      <c r="H17" t="s">
        <v>27</v>
      </c>
      <c r="I17" t="s">
        <v>26</v>
      </c>
      <c r="L17" t="s">
        <v>63</v>
      </c>
      <c r="M17" t="s">
        <v>21</v>
      </c>
      <c r="N17" t="s">
        <v>22</v>
      </c>
    </row>
    <row r="18" spans="1:14" x14ac:dyDescent="0.2">
      <c r="A18">
        <v>47399669</v>
      </c>
      <c r="B18" t="s">
        <v>64</v>
      </c>
      <c r="C18" t="s">
        <v>65</v>
      </c>
      <c r="E18" t="s">
        <v>66</v>
      </c>
      <c r="F18" t="s">
        <v>67</v>
      </c>
      <c r="G18" t="s">
        <v>17</v>
      </c>
      <c r="H18" t="s">
        <v>30</v>
      </c>
      <c r="I18" t="s">
        <v>26</v>
      </c>
      <c r="L18" t="s">
        <v>63</v>
      </c>
      <c r="M18" t="s">
        <v>21</v>
      </c>
      <c r="N18" t="s">
        <v>68</v>
      </c>
    </row>
    <row r="19" spans="1:14" x14ac:dyDescent="0.2">
      <c r="A19">
        <v>47399887</v>
      </c>
      <c r="B19" t="s">
        <v>69</v>
      </c>
      <c r="C19" t="s">
        <v>70</v>
      </c>
      <c r="E19" t="s">
        <v>15</v>
      </c>
      <c r="F19" t="s">
        <v>16</v>
      </c>
      <c r="G19" t="s">
        <v>17</v>
      </c>
      <c r="H19" t="s">
        <v>37</v>
      </c>
      <c r="I19" t="s">
        <v>31</v>
      </c>
      <c r="L19" t="s">
        <v>63</v>
      </c>
      <c r="M19" t="s">
        <v>38</v>
      </c>
      <c r="N19" t="s">
        <v>71</v>
      </c>
    </row>
    <row r="20" spans="1:14" x14ac:dyDescent="0.2">
      <c r="A20">
        <v>47400065</v>
      </c>
      <c r="B20" t="s">
        <v>72</v>
      </c>
      <c r="C20" t="s">
        <v>73</v>
      </c>
      <c r="E20" t="s">
        <v>15</v>
      </c>
      <c r="F20" t="s">
        <v>16</v>
      </c>
      <c r="G20" t="s">
        <v>25</v>
      </c>
      <c r="J20" t="s">
        <v>26</v>
      </c>
      <c r="K20" t="s">
        <v>18</v>
      </c>
      <c r="L20" t="s">
        <v>63</v>
      </c>
      <c r="M20" t="s">
        <v>21</v>
      </c>
      <c r="N20" t="s">
        <v>22</v>
      </c>
    </row>
    <row r="21" spans="1:14" x14ac:dyDescent="0.2">
      <c r="A21">
        <v>47400093</v>
      </c>
      <c r="B21" t="s">
        <v>74</v>
      </c>
      <c r="C21" t="s">
        <v>75</v>
      </c>
      <c r="E21" t="s">
        <v>15</v>
      </c>
      <c r="F21" t="s">
        <v>16</v>
      </c>
      <c r="G21" t="s">
        <v>17</v>
      </c>
      <c r="H21" t="s">
        <v>37</v>
      </c>
      <c r="I21" t="s">
        <v>26</v>
      </c>
      <c r="L21" t="s">
        <v>76</v>
      </c>
      <c r="M21" t="s">
        <v>77</v>
      </c>
      <c r="N21" t="s">
        <v>78</v>
      </c>
    </row>
    <row r="22" spans="1:14" x14ac:dyDescent="0.2">
      <c r="A22">
        <v>47400273</v>
      </c>
      <c r="B22" t="s">
        <v>79</v>
      </c>
      <c r="C22" t="s">
        <v>80</v>
      </c>
      <c r="E22" t="s">
        <v>15</v>
      </c>
      <c r="F22" t="s">
        <v>16</v>
      </c>
      <c r="G22" t="s">
        <v>17</v>
      </c>
      <c r="H22" t="s">
        <v>37</v>
      </c>
      <c r="I22" t="s">
        <v>31</v>
      </c>
      <c r="L22" t="s">
        <v>20</v>
      </c>
    </row>
    <row r="23" spans="1:14" x14ac:dyDescent="0.2">
      <c r="A23">
        <v>47400313</v>
      </c>
      <c r="B23" t="s">
        <v>81</v>
      </c>
      <c r="C23" t="s">
        <v>82</v>
      </c>
      <c r="E23" t="s">
        <v>15</v>
      </c>
      <c r="F23" t="s">
        <v>16</v>
      </c>
      <c r="G23" t="s">
        <v>17</v>
      </c>
      <c r="H23" t="s">
        <v>37</v>
      </c>
      <c r="I23" t="s">
        <v>26</v>
      </c>
      <c r="L23" t="s">
        <v>63</v>
      </c>
      <c r="M23" t="s">
        <v>38</v>
      </c>
      <c r="N23" t="s">
        <v>22</v>
      </c>
    </row>
    <row r="24" spans="1:14" x14ac:dyDescent="0.2">
      <c r="A24">
        <v>47400333</v>
      </c>
      <c r="B24" t="s">
        <v>83</v>
      </c>
      <c r="C24" t="s">
        <v>84</v>
      </c>
      <c r="E24" t="s">
        <v>15</v>
      </c>
      <c r="F24" t="s">
        <v>16</v>
      </c>
      <c r="G24" t="s">
        <v>25</v>
      </c>
      <c r="J24" t="s">
        <v>19</v>
      </c>
      <c r="K24" t="s">
        <v>18</v>
      </c>
      <c r="L24" t="s">
        <v>63</v>
      </c>
    </row>
    <row r="25" spans="1:14" x14ac:dyDescent="0.2">
      <c r="A25">
        <v>47400343</v>
      </c>
      <c r="B25" t="s">
        <v>80</v>
      </c>
      <c r="C25" t="s">
        <v>85</v>
      </c>
      <c r="E25" t="s">
        <v>15</v>
      </c>
      <c r="F25" t="s">
        <v>16</v>
      </c>
      <c r="G25" t="s">
        <v>25</v>
      </c>
      <c r="J25" t="s">
        <v>26</v>
      </c>
      <c r="K25" t="s">
        <v>37</v>
      </c>
      <c r="L25" t="s">
        <v>63</v>
      </c>
    </row>
    <row r="26" spans="1:14" x14ac:dyDescent="0.2">
      <c r="A26">
        <v>47400379</v>
      </c>
      <c r="B26" t="s">
        <v>86</v>
      </c>
      <c r="C26" t="s">
        <v>87</v>
      </c>
      <c r="E26" t="s">
        <v>15</v>
      </c>
      <c r="F26" t="s">
        <v>16</v>
      </c>
      <c r="G26" t="s">
        <v>17</v>
      </c>
      <c r="H26" t="s">
        <v>27</v>
      </c>
      <c r="I26" t="s">
        <v>26</v>
      </c>
      <c r="L26" t="s">
        <v>63</v>
      </c>
      <c r="M26" t="s">
        <v>88</v>
      </c>
      <c r="N26" t="s">
        <v>68</v>
      </c>
    </row>
    <row r="27" spans="1:14" x14ac:dyDescent="0.2">
      <c r="A27">
        <v>47400443</v>
      </c>
      <c r="B27" t="s">
        <v>89</v>
      </c>
      <c r="C27" t="s">
        <v>90</v>
      </c>
      <c r="E27" t="s">
        <v>15</v>
      </c>
      <c r="F27" t="s">
        <v>16</v>
      </c>
      <c r="G27" t="s">
        <v>25</v>
      </c>
      <c r="J27" t="s">
        <v>26</v>
      </c>
      <c r="K27" t="s">
        <v>18</v>
      </c>
      <c r="L27" t="s">
        <v>63</v>
      </c>
      <c r="M27" t="s">
        <v>21</v>
      </c>
      <c r="N27" t="s">
        <v>22</v>
      </c>
    </row>
    <row r="28" spans="1:14" x14ac:dyDescent="0.2">
      <c r="A28">
        <v>47400464</v>
      </c>
      <c r="B28" t="s">
        <v>91</v>
      </c>
      <c r="C28" t="s">
        <v>92</v>
      </c>
      <c r="E28" t="s">
        <v>15</v>
      </c>
      <c r="F28" t="s">
        <v>16</v>
      </c>
      <c r="G28" t="s">
        <v>25</v>
      </c>
      <c r="J28" t="s">
        <v>26</v>
      </c>
      <c r="K28" t="s">
        <v>37</v>
      </c>
      <c r="L28" t="s">
        <v>63</v>
      </c>
      <c r="M28" t="s">
        <v>34</v>
      </c>
      <c r="N28" t="s">
        <v>22</v>
      </c>
    </row>
    <row r="29" spans="1:14" x14ac:dyDescent="0.2">
      <c r="A29">
        <v>47400495</v>
      </c>
      <c r="B29" t="s">
        <v>93</v>
      </c>
      <c r="C29" t="s">
        <v>94</v>
      </c>
      <c r="E29" t="s">
        <v>15</v>
      </c>
      <c r="F29" t="s">
        <v>16</v>
      </c>
      <c r="G29" t="s">
        <v>25</v>
      </c>
      <c r="J29" t="s">
        <v>26</v>
      </c>
      <c r="K29" t="s">
        <v>30</v>
      </c>
      <c r="L29" t="s">
        <v>63</v>
      </c>
    </row>
    <row r="30" spans="1:14" x14ac:dyDescent="0.2">
      <c r="A30">
        <v>47400521</v>
      </c>
      <c r="B30" t="s">
        <v>95</v>
      </c>
      <c r="C30" t="s">
        <v>96</v>
      </c>
      <c r="E30" t="s">
        <v>15</v>
      </c>
      <c r="F30" t="s">
        <v>16</v>
      </c>
      <c r="G30" t="s">
        <v>17</v>
      </c>
      <c r="H30" t="s">
        <v>30</v>
      </c>
      <c r="I30" t="s">
        <v>31</v>
      </c>
      <c r="L30" t="s">
        <v>63</v>
      </c>
      <c r="M30" t="s">
        <v>21</v>
      </c>
      <c r="N30" t="s">
        <v>22</v>
      </c>
    </row>
    <row r="31" spans="1:14" x14ac:dyDescent="0.2">
      <c r="A31">
        <v>47400601</v>
      </c>
      <c r="B31" t="s">
        <v>97</v>
      </c>
      <c r="C31" t="s">
        <v>98</v>
      </c>
      <c r="E31" t="s">
        <v>15</v>
      </c>
      <c r="F31" t="s">
        <v>16</v>
      </c>
      <c r="G31" t="s">
        <v>17</v>
      </c>
      <c r="H31" t="s">
        <v>27</v>
      </c>
      <c r="I31" t="s">
        <v>26</v>
      </c>
      <c r="L31" t="s">
        <v>63</v>
      </c>
    </row>
    <row r="32" spans="1:14" x14ac:dyDescent="0.2">
      <c r="A32">
        <v>47400684</v>
      </c>
      <c r="B32" t="s">
        <v>99</v>
      </c>
      <c r="C32" t="s">
        <v>100</v>
      </c>
      <c r="E32" t="s">
        <v>15</v>
      </c>
      <c r="F32" t="s">
        <v>16</v>
      </c>
      <c r="G32" t="s">
        <v>25</v>
      </c>
      <c r="J32" t="s">
        <v>26</v>
      </c>
      <c r="K32" t="s">
        <v>30</v>
      </c>
      <c r="L32" t="s">
        <v>63</v>
      </c>
      <c r="M32" t="s">
        <v>101</v>
      </c>
      <c r="N32" t="s">
        <v>22</v>
      </c>
    </row>
    <row r="33" spans="1:14" x14ac:dyDescent="0.2">
      <c r="A33">
        <v>47400757</v>
      </c>
      <c r="B33" t="s">
        <v>102</v>
      </c>
      <c r="C33" t="s">
        <v>103</v>
      </c>
      <c r="E33" t="s">
        <v>15</v>
      </c>
      <c r="F33" t="s">
        <v>16</v>
      </c>
      <c r="G33" t="s">
        <v>25</v>
      </c>
      <c r="J33" t="s">
        <v>31</v>
      </c>
      <c r="K33" t="s">
        <v>37</v>
      </c>
      <c r="L33" t="s">
        <v>63</v>
      </c>
    </row>
    <row r="34" spans="1:14" x14ac:dyDescent="0.2">
      <c r="A34">
        <v>47400942</v>
      </c>
      <c r="B34" t="s">
        <v>104</v>
      </c>
      <c r="C34" t="s">
        <v>105</v>
      </c>
      <c r="E34" t="s">
        <v>15</v>
      </c>
      <c r="F34" t="s">
        <v>16</v>
      </c>
      <c r="G34" t="s">
        <v>25</v>
      </c>
      <c r="J34" t="s">
        <v>26</v>
      </c>
      <c r="K34" t="s">
        <v>37</v>
      </c>
      <c r="L34" t="s">
        <v>20</v>
      </c>
      <c r="M34" t="s">
        <v>88</v>
      </c>
      <c r="N34" t="s">
        <v>106</v>
      </c>
    </row>
    <row r="35" spans="1:14" x14ac:dyDescent="0.2">
      <c r="A35">
        <v>47400970</v>
      </c>
      <c r="B35" t="s">
        <v>107</v>
      </c>
      <c r="C35" t="s">
        <v>108</v>
      </c>
      <c r="E35" t="s">
        <v>15</v>
      </c>
      <c r="F35" t="s">
        <v>16</v>
      </c>
      <c r="G35" t="s">
        <v>17</v>
      </c>
      <c r="H35" t="s">
        <v>27</v>
      </c>
      <c r="I35" t="s">
        <v>26</v>
      </c>
      <c r="L35" t="s">
        <v>20</v>
      </c>
      <c r="M35" t="s">
        <v>21</v>
      </c>
      <c r="N35" t="s">
        <v>22</v>
      </c>
    </row>
    <row r="36" spans="1:14" x14ac:dyDescent="0.2">
      <c r="A36">
        <v>47401014</v>
      </c>
      <c r="B36" t="s">
        <v>109</v>
      </c>
      <c r="C36" t="s">
        <v>110</v>
      </c>
      <c r="E36" t="s">
        <v>15</v>
      </c>
      <c r="F36" t="s">
        <v>16</v>
      </c>
      <c r="G36" t="s">
        <v>25</v>
      </c>
      <c r="J36" t="s">
        <v>26</v>
      </c>
      <c r="K36" t="s">
        <v>18</v>
      </c>
      <c r="L36" t="s">
        <v>63</v>
      </c>
    </row>
    <row r="37" spans="1:14" x14ac:dyDescent="0.2">
      <c r="A37">
        <v>47401267</v>
      </c>
      <c r="B37" t="s">
        <v>111</v>
      </c>
      <c r="C37" t="s">
        <v>112</v>
      </c>
      <c r="E37" t="s">
        <v>15</v>
      </c>
      <c r="F37" t="s">
        <v>16</v>
      </c>
      <c r="G37" t="s">
        <v>17</v>
      </c>
      <c r="H37" t="s">
        <v>37</v>
      </c>
      <c r="I37" t="s">
        <v>26</v>
      </c>
      <c r="L37" t="s">
        <v>20</v>
      </c>
      <c r="M37" t="s">
        <v>34</v>
      </c>
      <c r="N37" t="s">
        <v>22</v>
      </c>
    </row>
    <row r="38" spans="1:14" x14ac:dyDescent="0.2">
      <c r="A38">
        <v>47401663</v>
      </c>
      <c r="B38" t="s">
        <v>113</v>
      </c>
      <c r="C38" t="s">
        <v>114</v>
      </c>
      <c r="E38" t="s">
        <v>15</v>
      </c>
      <c r="F38" t="s">
        <v>16</v>
      </c>
      <c r="G38" t="s">
        <v>25</v>
      </c>
      <c r="J38" t="s">
        <v>26</v>
      </c>
      <c r="K38" t="s">
        <v>30</v>
      </c>
      <c r="L38" t="s">
        <v>76</v>
      </c>
      <c r="M38" t="s">
        <v>77</v>
      </c>
      <c r="N38" t="s">
        <v>78</v>
      </c>
    </row>
    <row r="39" spans="1:14" x14ac:dyDescent="0.2">
      <c r="A39">
        <v>47401724</v>
      </c>
      <c r="B39" t="s">
        <v>115</v>
      </c>
      <c r="C39" t="s">
        <v>116</v>
      </c>
      <c r="E39" t="s">
        <v>15</v>
      </c>
      <c r="F39" t="s">
        <v>16</v>
      </c>
      <c r="G39" t="s">
        <v>17</v>
      </c>
      <c r="H39" t="s">
        <v>30</v>
      </c>
      <c r="I39" t="s">
        <v>26</v>
      </c>
      <c r="L39" t="s">
        <v>20</v>
      </c>
      <c r="M39" t="s">
        <v>21</v>
      </c>
      <c r="N39" t="s">
        <v>22</v>
      </c>
    </row>
    <row r="40" spans="1:14" x14ac:dyDescent="0.2">
      <c r="A40">
        <v>47402050</v>
      </c>
      <c r="B40" t="s">
        <v>117</v>
      </c>
      <c r="C40" t="s">
        <v>118</v>
      </c>
      <c r="E40" t="s">
        <v>15</v>
      </c>
      <c r="F40" t="s">
        <v>16</v>
      </c>
      <c r="G40" t="s">
        <v>17</v>
      </c>
      <c r="H40" t="s">
        <v>18</v>
      </c>
      <c r="I40" t="s">
        <v>26</v>
      </c>
      <c r="L40" t="s">
        <v>20</v>
      </c>
    </row>
    <row r="41" spans="1:14" x14ac:dyDescent="0.2">
      <c r="A41">
        <v>47402264</v>
      </c>
      <c r="B41" t="s">
        <v>119</v>
      </c>
      <c r="C41" t="s">
        <v>120</v>
      </c>
      <c r="E41" t="s">
        <v>15</v>
      </c>
      <c r="F41" t="s">
        <v>16</v>
      </c>
      <c r="G41" t="s">
        <v>17</v>
      </c>
      <c r="H41" t="s">
        <v>30</v>
      </c>
      <c r="I41" t="s">
        <v>26</v>
      </c>
      <c r="L41" t="s">
        <v>63</v>
      </c>
      <c r="M41" t="s">
        <v>21</v>
      </c>
      <c r="N41" t="s">
        <v>22</v>
      </c>
    </row>
    <row r="42" spans="1:14" x14ac:dyDescent="0.2">
      <c r="A42">
        <v>47402282</v>
      </c>
      <c r="B42" t="s">
        <v>121</v>
      </c>
      <c r="C42" t="s">
        <v>122</v>
      </c>
      <c r="E42" t="s">
        <v>15</v>
      </c>
      <c r="F42" t="s">
        <v>16</v>
      </c>
      <c r="G42" t="s">
        <v>17</v>
      </c>
      <c r="H42" t="s">
        <v>30</v>
      </c>
      <c r="I42" t="s">
        <v>26</v>
      </c>
      <c r="L42" t="s">
        <v>76</v>
      </c>
      <c r="M42" t="s">
        <v>77</v>
      </c>
      <c r="N42" t="s">
        <v>78</v>
      </c>
    </row>
    <row r="43" spans="1:14" x14ac:dyDescent="0.2">
      <c r="A43">
        <v>47402288</v>
      </c>
      <c r="B43" t="s">
        <v>123</v>
      </c>
      <c r="C43" t="s">
        <v>124</v>
      </c>
      <c r="E43" t="s">
        <v>15</v>
      </c>
      <c r="F43" t="s">
        <v>16</v>
      </c>
      <c r="G43" t="s">
        <v>25</v>
      </c>
      <c r="J43" t="s">
        <v>31</v>
      </c>
      <c r="K43" t="s">
        <v>18</v>
      </c>
      <c r="L43" t="s">
        <v>63</v>
      </c>
    </row>
    <row r="44" spans="1:14" x14ac:dyDescent="0.2">
      <c r="A44">
        <v>47402589</v>
      </c>
      <c r="B44" t="s">
        <v>125</v>
      </c>
      <c r="C44" t="s">
        <v>126</v>
      </c>
      <c r="E44" t="s">
        <v>15</v>
      </c>
      <c r="F44" t="s">
        <v>16</v>
      </c>
      <c r="G44" t="s">
        <v>17</v>
      </c>
      <c r="H44" t="s">
        <v>30</v>
      </c>
      <c r="I44" t="s">
        <v>19</v>
      </c>
      <c r="L44" t="s">
        <v>63</v>
      </c>
      <c r="M44" t="s">
        <v>21</v>
      </c>
      <c r="N44" t="s">
        <v>127</v>
      </c>
    </row>
    <row r="45" spans="1:14" x14ac:dyDescent="0.2">
      <c r="A45">
        <v>47402697</v>
      </c>
      <c r="B45" t="s">
        <v>128</v>
      </c>
      <c r="C45" t="s">
        <v>129</v>
      </c>
      <c r="E45" t="s">
        <v>15</v>
      </c>
      <c r="F45" t="s">
        <v>16</v>
      </c>
      <c r="G45" t="s">
        <v>17</v>
      </c>
      <c r="H45" t="s">
        <v>27</v>
      </c>
      <c r="I45" t="s">
        <v>26</v>
      </c>
      <c r="L45" t="s">
        <v>63</v>
      </c>
      <c r="M45" t="s">
        <v>130</v>
      </c>
      <c r="N45" t="s">
        <v>22</v>
      </c>
    </row>
    <row r="46" spans="1:14" x14ac:dyDescent="0.2">
      <c r="A46">
        <v>47402798</v>
      </c>
      <c r="B46" t="s">
        <v>131</v>
      </c>
      <c r="C46" t="s">
        <v>132</v>
      </c>
      <c r="E46" t="s">
        <v>133</v>
      </c>
      <c r="F46" t="s">
        <v>134</v>
      </c>
      <c r="G46" t="s">
        <v>17</v>
      </c>
      <c r="H46" t="s">
        <v>18</v>
      </c>
      <c r="I46" t="s">
        <v>26</v>
      </c>
      <c r="L46" t="s">
        <v>20</v>
      </c>
      <c r="M46" t="s">
        <v>21</v>
      </c>
      <c r="N46" t="s">
        <v>135</v>
      </c>
    </row>
    <row r="47" spans="1:14" x14ac:dyDescent="0.2">
      <c r="A47">
        <v>47402823</v>
      </c>
      <c r="B47" t="s">
        <v>136</v>
      </c>
      <c r="C47" t="s">
        <v>137</v>
      </c>
      <c r="E47" t="s">
        <v>138</v>
      </c>
      <c r="F47" t="s">
        <v>139</v>
      </c>
      <c r="G47" t="s">
        <v>25</v>
      </c>
      <c r="J47" t="s">
        <v>43</v>
      </c>
      <c r="K47" t="s">
        <v>37</v>
      </c>
      <c r="L47" t="s">
        <v>63</v>
      </c>
      <c r="M47" t="s">
        <v>21</v>
      </c>
      <c r="N47" t="s">
        <v>22</v>
      </c>
    </row>
    <row r="48" spans="1:14" x14ac:dyDescent="0.2">
      <c r="A48">
        <v>47402862</v>
      </c>
      <c r="B48" t="s">
        <v>140</v>
      </c>
      <c r="C48" t="s">
        <v>141</v>
      </c>
      <c r="E48" t="s">
        <v>15</v>
      </c>
      <c r="F48" t="s">
        <v>16</v>
      </c>
      <c r="G48" t="s">
        <v>17</v>
      </c>
      <c r="H48" t="s">
        <v>37</v>
      </c>
      <c r="I48" t="s">
        <v>26</v>
      </c>
      <c r="L48" t="s">
        <v>63</v>
      </c>
      <c r="M48" t="s">
        <v>34</v>
      </c>
      <c r="N48" t="s">
        <v>142</v>
      </c>
    </row>
    <row r="49" spans="1:14" x14ac:dyDescent="0.2">
      <c r="A49">
        <v>47403256</v>
      </c>
      <c r="B49" t="s">
        <v>143</v>
      </c>
      <c r="C49" t="s">
        <v>144</v>
      </c>
      <c r="E49" t="s">
        <v>15</v>
      </c>
      <c r="F49" t="s">
        <v>16</v>
      </c>
      <c r="G49" t="s">
        <v>25</v>
      </c>
      <c r="J49" t="s">
        <v>26</v>
      </c>
      <c r="K49" t="s">
        <v>18</v>
      </c>
      <c r="L49" t="s">
        <v>63</v>
      </c>
    </row>
    <row r="50" spans="1:14" x14ac:dyDescent="0.2">
      <c r="A50">
        <v>47403667</v>
      </c>
      <c r="B50" t="s">
        <v>145</v>
      </c>
      <c r="C50" t="s">
        <v>146</v>
      </c>
      <c r="E50" t="s">
        <v>15</v>
      </c>
      <c r="F50" t="s">
        <v>16</v>
      </c>
      <c r="G50" t="s">
        <v>17</v>
      </c>
      <c r="H50" t="s">
        <v>27</v>
      </c>
      <c r="I50" t="s">
        <v>19</v>
      </c>
      <c r="L50" t="s">
        <v>76</v>
      </c>
      <c r="M50" t="s">
        <v>77</v>
      </c>
      <c r="N50" t="s">
        <v>78</v>
      </c>
    </row>
    <row r="51" spans="1:14" x14ac:dyDescent="0.2">
      <c r="A51">
        <v>47403693</v>
      </c>
      <c r="B51" t="s">
        <v>147</v>
      </c>
      <c r="C51" t="s">
        <v>148</v>
      </c>
      <c r="E51" t="s">
        <v>15</v>
      </c>
      <c r="F51" t="s">
        <v>16</v>
      </c>
      <c r="G51" t="s">
        <v>17</v>
      </c>
      <c r="H51" t="s">
        <v>37</v>
      </c>
      <c r="I51" t="s">
        <v>26</v>
      </c>
      <c r="L51" t="s">
        <v>63</v>
      </c>
      <c r="M51" t="s">
        <v>21</v>
      </c>
      <c r="N51" t="s">
        <v>22</v>
      </c>
    </row>
    <row r="52" spans="1:14" x14ac:dyDescent="0.2">
      <c r="A52">
        <v>47403951</v>
      </c>
      <c r="B52" t="s">
        <v>149</v>
      </c>
      <c r="C52" t="s">
        <v>150</v>
      </c>
      <c r="E52" t="s">
        <v>15</v>
      </c>
      <c r="F52" t="s">
        <v>16</v>
      </c>
      <c r="G52" t="s">
        <v>17</v>
      </c>
      <c r="H52" t="s">
        <v>30</v>
      </c>
      <c r="I52" t="s">
        <v>19</v>
      </c>
      <c r="L52" t="s">
        <v>20</v>
      </c>
    </row>
    <row r="53" spans="1:14" x14ac:dyDescent="0.2">
      <c r="A53">
        <v>47404072</v>
      </c>
      <c r="B53" t="s">
        <v>151</v>
      </c>
      <c r="C53" t="s">
        <v>152</v>
      </c>
      <c r="E53" t="s">
        <v>15</v>
      </c>
      <c r="F53" t="s">
        <v>16</v>
      </c>
      <c r="G53" t="s">
        <v>25</v>
      </c>
      <c r="J53" t="s">
        <v>19</v>
      </c>
      <c r="K53" t="s">
        <v>18</v>
      </c>
      <c r="L53" t="s">
        <v>63</v>
      </c>
      <c r="M53" t="s">
        <v>21</v>
      </c>
      <c r="N53" t="s">
        <v>22</v>
      </c>
    </row>
    <row r="54" spans="1:14" x14ac:dyDescent="0.2">
      <c r="A54">
        <v>47404143</v>
      </c>
      <c r="B54" t="s">
        <v>153</v>
      </c>
      <c r="C54" t="s">
        <v>154</v>
      </c>
      <c r="E54" t="s">
        <v>15</v>
      </c>
      <c r="F54" t="s">
        <v>16</v>
      </c>
      <c r="G54" t="s">
        <v>17</v>
      </c>
      <c r="H54" t="s">
        <v>30</v>
      </c>
      <c r="I54" t="s">
        <v>26</v>
      </c>
      <c r="L54" t="s">
        <v>63</v>
      </c>
      <c r="M54" t="s">
        <v>21</v>
      </c>
      <c r="N54" t="s">
        <v>155</v>
      </c>
    </row>
    <row r="55" spans="1:14" x14ac:dyDescent="0.2">
      <c r="A55">
        <v>47404313</v>
      </c>
      <c r="B55" t="s">
        <v>156</v>
      </c>
      <c r="C55" t="s">
        <v>157</v>
      </c>
      <c r="E55" t="s">
        <v>15</v>
      </c>
      <c r="F55" t="s">
        <v>16</v>
      </c>
      <c r="G55" t="s">
        <v>25</v>
      </c>
      <c r="J55" t="s">
        <v>26</v>
      </c>
      <c r="K55" t="s">
        <v>30</v>
      </c>
      <c r="L55" t="s">
        <v>63</v>
      </c>
    </row>
    <row r="56" spans="1:14" x14ac:dyDescent="0.2">
      <c r="A56">
        <v>47404593</v>
      </c>
      <c r="B56" t="s">
        <v>158</v>
      </c>
      <c r="C56" t="s">
        <v>159</v>
      </c>
      <c r="E56" t="s">
        <v>15</v>
      </c>
      <c r="F56" t="s">
        <v>16</v>
      </c>
      <c r="G56" t="s">
        <v>25</v>
      </c>
      <c r="J56" t="s">
        <v>26</v>
      </c>
      <c r="K56" t="s">
        <v>18</v>
      </c>
      <c r="L56" t="s">
        <v>20</v>
      </c>
      <c r="M56" t="s">
        <v>55</v>
      </c>
      <c r="N56" t="s">
        <v>22</v>
      </c>
    </row>
    <row r="57" spans="1:14" x14ac:dyDescent="0.2">
      <c r="A57">
        <v>47404955</v>
      </c>
      <c r="B57" t="s">
        <v>160</v>
      </c>
      <c r="C57" t="s">
        <v>161</v>
      </c>
      <c r="E57" t="s">
        <v>162</v>
      </c>
      <c r="F57" t="s">
        <v>163</v>
      </c>
      <c r="G57" t="s">
        <v>25</v>
      </c>
      <c r="J57" t="s">
        <v>19</v>
      </c>
      <c r="K57" t="s">
        <v>30</v>
      </c>
      <c r="L57" t="s">
        <v>76</v>
      </c>
      <c r="M57" t="s">
        <v>164</v>
      </c>
      <c r="N57" t="s">
        <v>165</v>
      </c>
    </row>
    <row r="58" spans="1:14" x14ac:dyDescent="0.2">
      <c r="A58">
        <v>47404991</v>
      </c>
      <c r="B58" t="s">
        <v>166</v>
      </c>
      <c r="C58" t="s">
        <v>167</v>
      </c>
      <c r="E58" t="s">
        <v>15</v>
      </c>
      <c r="F58" t="s">
        <v>16</v>
      </c>
      <c r="G58" t="s">
        <v>17</v>
      </c>
      <c r="H58" t="s">
        <v>37</v>
      </c>
      <c r="I58" t="s">
        <v>26</v>
      </c>
      <c r="L58" t="s">
        <v>20</v>
      </c>
      <c r="M58" t="s">
        <v>34</v>
      </c>
      <c r="N58" t="s">
        <v>22</v>
      </c>
    </row>
    <row r="59" spans="1:14" x14ac:dyDescent="0.2">
      <c r="A59">
        <v>47404998</v>
      </c>
      <c r="B59" t="s">
        <v>168</v>
      </c>
      <c r="C59" t="s">
        <v>169</v>
      </c>
      <c r="E59" t="s">
        <v>15</v>
      </c>
      <c r="F59" t="s">
        <v>16</v>
      </c>
      <c r="G59" t="s">
        <v>17</v>
      </c>
      <c r="H59" t="s">
        <v>30</v>
      </c>
      <c r="I59" t="s">
        <v>26</v>
      </c>
      <c r="L59" t="s">
        <v>63</v>
      </c>
    </row>
    <row r="60" spans="1:14" x14ac:dyDescent="0.2">
      <c r="A60">
        <v>47405954</v>
      </c>
      <c r="B60" t="s">
        <v>170</v>
      </c>
      <c r="C60" t="s">
        <v>171</v>
      </c>
      <c r="E60" t="s">
        <v>15</v>
      </c>
      <c r="F60" t="s">
        <v>16</v>
      </c>
      <c r="G60" t="s">
        <v>17</v>
      </c>
      <c r="H60" t="s">
        <v>37</v>
      </c>
      <c r="I60" t="s">
        <v>26</v>
      </c>
      <c r="L60" t="s">
        <v>76</v>
      </c>
      <c r="M60" t="s">
        <v>77</v>
      </c>
      <c r="N60" t="s">
        <v>78</v>
      </c>
    </row>
    <row r="61" spans="1:14" x14ac:dyDescent="0.2">
      <c r="A61">
        <v>47406816</v>
      </c>
      <c r="B61" t="s">
        <v>172</v>
      </c>
      <c r="C61" t="s">
        <v>173</v>
      </c>
      <c r="E61" t="s">
        <v>15</v>
      </c>
      <c r="F61" t="s">
        <v>16</v>
      </c>
      <c r="G61" t="s">
        <v>17</v>
      </c>
      <c r="H61" t="s">
        <v>18</v>
      </c>
      <c r="I61" t="s">
        <v>26</v>
      </c>
      <c r="L61" t="s">
        <v>20</v>
      </c>
      <c r="M61" t="s">
        <v>55</v>
      </c>
      <c r="N61" t="s">
        <v>22</v>
      </c>
    </row>
    <row r="62" spans="1:14" x14ac:dyDescent="0.2">
      <c r="A62">
        <v>47406848</v>
      </c>
      <c r="B62" t="s">
        <v>174</v>
      </c>
      <c r="C62" t="s">
        <v>175</v>
      </c>
      <c r="E62" t="s">
        <v>15</v>
      </c>
      <c r="F62" t="s">
        <v>16</v>
      </c>
      <c r="G62" t="s">
        <v>17</v>
      </c>
      <c r="H62" t="s">
        <v>37</v>
      </c>
      <c r="I62" t="s">
        <v>31</v>
      </c>
      <c r="L62" t="s">
        <v>63</v>
      </c>
      <c r="M62" t="s">
        <v>21</v>
      </c>
      <c r="N62" t="s">
        <v>127</v>
      </c>
    </row>
    <row r="63" spans="1:14" x14ac:dyDescent="0.2">
      <c r="A63">
        <v>47407237</v>
      </c>
      <c r="B63" t="s">
        <v>176</v>
      </c>
      <c r="C63" t="s">
        <v>177</v>
      </c>
      <c r="E63" t="s">
        <v>15</v>
      </c>
      <c r="F63" t="s">
        <v>16</v>
      </c>
      <c r="G63" t="s">
        <v>17</v>
      </c>
      <c r="H63" t="s">
        <v>30</v>
      </c>
      <c r="I63" t="s">
        <v>26</v>
      </c>
      <c r="L63" t="s">
        <v>63</v>
      </c>
      <c r="M63" t="s">
        <v>34</v>
      </c>
      <c r="N63" t="s">
        <v>22</v>
      </c>
    </row>
    <row r="64" spans="1:14" x14ac:dyDescent="0.2">
      <c r="A64">
        <v>47407246</v>
      </c>
      <c r="B64" t="s">
        <v>178</v>
      </c>
      <c r="C64" t="s">
        <v>179</v>
      </c>
      <c r="E64" t="s">
        <v>15</v>
      </c>
      <c r="F64" t="s">
        <v>16</v>
      </c>
      <c r="G64" t="s">
        <v>17</v>
      </c>
      <c r="H64" t="s">
        <v>30</v>
      </c>
      <c r="I64" t="s">
        <v>26</v>
      </c>
      <c r="L64" t="s">
        <v>63</v>
      </c>
    </row>
    <row r="65" spans="1:14" x14ac:dyDescent="0.2">
      <c r="A65">
        <v>47407537</v>
      </c>
      <c r="B65" t="s">
        <v>180</v>
      </c>
      <c r="C65" t="s">
        <v>181</v>
      </c>
      <c r="E65" t="s">
        <v>15</v>
      </c>
      <c r="F65" t="s">
        <v>16</v>
      </c>
      <c r="G65" t="s">
        <v>17</v>
      </c>
      <c r="H65" t="s">
        <v>30</v>
      </c>
      <c r="I65" t="s">
        <v>26</v>
      </c>
      <c r="L65" t="s">
        <v>63</v>
      </c>
    </row>
    <row r="66" spans="1:14" x14ac:dyDescent="0.2">
      <c r="A66">
        <v>47407848</v>
      </c>
      <c r="B66" t="s">
        <v>182</v>
      </c>
      <c r="C66" t="s">
        <v>183</v>
      </c>
      <c r="E66" t="s">
        <v>15</v>
      </c>
      <c r="F66" t="s">
        <v>16</v>
      </c>
      <c r="G66" t="s">
        <v>17</v>
      </c>
      <c r="H66" t="s">
        <v>30</v>
      </c>
      <c r="I66" t="s">
        <v>19</v>
      </c>
      <c r="L66" t="s">
        <v>63</v>
      </c>
      <c r="M66" t="s">
        <v>21</v>
      </c>
      <c r="N66" t="s">
        <v>22</v>
      </c>
    </row>
    <row r="67" spans="1:14" x14ac:dyDescent="0.2">
      <c r="A67">
        <v>47408397</v>
      </c>
      <c r="B67" t="s">
        <v>184</v>
      </c>
      <c r="C67" t="s">
        <v>185</v>
      </c>
      <c r="E67" t="s">
        <v>15</v>
      </c>
      <c r="F67" t="s">
        <v>16</v>
      </c>
      <c r="G67" t="s">
        <v>25</v>
      </c>
      <c r="J67" t="s">
        <v>31</v>
      </c>
      <c r="K67" t="s">
        <v>37</v>
      </c>
      <c r="L67" t="s">
        <v>63</v>
      </c>
      <c r="M67" t="s">
        <v>21</v>
      </c>
      <c r="N67" t="s">
        <v>186</v>
      </c>
    </row>
    <row r="68" spans="1:14" x14ac:dyDescent="0.2">
      <c r="A68">
        <v>47408608</v>
      </c>
      <c r="B68" t="s">
        <v>187</v>
      </c>
      <c r="C68" t="s">
        <v>188</v>
      </c>
      <c r="E68" t="s">
        <v>15</v>
      </c>
      <c r="F68" t="s">
        <v>16</v>
      </c>
      <c r="G68" t="s">
        <v>25</v>
      </c>
      <c r="J68" t="s">
        <v>43</v>
      </c>
      <c r="K68" t="s">
        <v>30</v>
      </c>
      <c r="L68" t="s">
        <v>20</v>
      </c>
      <c r="M68" t="s">
        <v>34</v>
      </c>
      <c r="N68" t="s">
        <v>22</v>
      </c>
    </row>
    <row r="69" spans="1:14" x14ac:dyDescent="0.2">
      <c r="A69">
        <v>47408675</v>
      </c>
      <c r="B69" t="s">
        <v>189</v>
      </c>
      <c r="C69" t="s">
        <v>190</v>
      </c>
      <c r="E69" t="s">
        <v>15</v>
      </c>
      <c r="F69" t="s">
        <v>16</v>
      </c>
      <c r="G69" t="s">
        <v>17</v>
      </c>
      <c r="H69" t="s">
        <v>27</v>
      </c>
      <c r="I69" t="s">
        <v>26</v>
      </c>
      <c r="L69" t="s">
        <v>63</v>
      </c>
    </row>
    <row r="70" spans="1:14" x14ac:dyDescent="0.2">
      <c r="A70">
        <v>47408723</v>
      </c>
      <c r="B70" t="s">
        <v>191</v>
      </c>
      <c r="C70" t="s">
        <v>192</v>
      </c>
      <c r="E70" t="s">
        <v>15</v>
      </c>
      <c r="F70" t="s">
        <v>16</v>
      </c>
      <c r="G70" t="s">
        <v>17</v>
      </c>
      <c r="H70" t="s">
        <v>30</v>
      </c>
      <c r="I70" t="s">
        <v>26</v>
      </c>
      <c r="L70" t="s">
        <v>63</v>
      </c>
      <c r="M70" t="s">
        <v>34</v>
      </c>
      <c r="N70" t="s">
        <v>71</v>
      </c>
    </row>
    <row r="71" spans="1:14" x14ac:dyDescent="0.2">
      <c r="A71">
        <v>47410103</v>
      </c>
      <c r="B71" t="s">
        <v>193</v>
      </c>
      <c r="C71" t="s">
        <v>194</v>
      </c>
      <c r="E71" t="s">
        <v>15</v>
      </c>
      <c r="F71" t="s">
        <v>16</v>
      </c>
      <c r="G71" t="s">
        <v>17</v>
      </c>
      <c r="H71" t="s">
        <v>30</v>
      </c>
      <c r="I71" t="s">
        <v>19</v>
      </c>
      <c r="L71" t="s">
        <v>20</v>
      </c>
      <c r="M71" t="s">
        <v>21</v>
      </c>
      <c r="N71" t="s">
        <v>22</v>
      </c>
    </row>
    <row r="72" spans="1:14" x14ac:dyDescent="0.2">
      <c r="A72">
        <v>47410457</v>
      </c>
      <c r="B72" t="s">
        <v>195</v>
      </c>
      <c r="C72" t="s">
        <v>196</v>
      </c>
      <c r="E72" t="s">
        <v>15</v>
      </c>
      <c r="F72" t="s">
        <v>16</v>
      </c>
      <c r="G72" t="s">
        <v>17</v>
      </c>
      <c r="H72" t="s">
        <v>30</v>
      </c>
      <c r="I72" t="s">
        <v>26</v>
      </c>
      <c r="L72" t="s">
        <v>76</v>
      </c>
      <c r="M72" t="s">
        <v>77</v>
      </c>
      <c r="N72" t="s">
        <v>78</v>
      </c>
    </row>
    <row r="73" spans="1:14" x14ac:dyDescent="0.2">
      <c r="A73">
        <v>47410669</v>
      </c>
      <c r="B73" t="s">
        <v>197</v>
      </c>
      <c r="C73" t="s">
        <v>198</v>
      </c>
      <c r="E73" t="s">
        <v>15</v>
      </c>
      <c r="F73" t="s">
        <v>16</v>
      </c>
      <c r="G73" t="s">
        <v>25</v>
      </c>
      <c r="J73" t="s">
        <v>26</v>
      </c>
      <c r="K73" t="s">
        <v>30</v>
      </c>
      <c r="L73" t="s">
        <v>63</v>
      </c>
      <c r="M73" t="s">
        <v>21</v>
      </c>
      <c r="N73" t="s">
        <v>22</v>
      </c>
    </row>
    <row r="74" spans="1:14" x14ac:dyDescent="0.2">
      <c r="A74">
        <v>47411054</v>
      </c>
      <c r="B74" t="s">
        <v>199</v>
      </c>
      <c r="C74" t="s">
        <v>200</v>
      </c>
      <c r="E74" t="s">
        <v>15</v>
      </c>
      <c r="F74" t="s">
        <v>16</v>
      </c>
      <c r="G74" t="s">
        <v>25</v>
      </c>
      <c r="J74" t="s">
        <v>19</v>
      </c>
      <c r="K74" t="s">
        <v>18</v>
      </c>
      <c r="L74" t="s">
        <v>63</v>
      </c>
    </row>
    <row r="75" spans="1:14" x14ac:dyDescent="0.2">
      <c r="A75">
        <v>47411077</v>
      </c>
      <c r="B75" t="s">
        <v>201</v>
      </c>
      <c r="C75" t="s">
        <v>202</v>
      </c>
      <c r="E75" t="s">
        <v>15</v>
      </c>
      <c r="F75" t="s">
        <v>16</v>
      </c>
      <c r="G75" t="s">
        <v>25</v>
      </c>
      <c r="J75" t="s">
        <v>19</v>
      </c>
      <c r="K75" t="s">
        <v>30</v>
      </c>
      <c r="L75" t="s">
        <v>63</v>
      </c>
      <c r="M75" t="s">
        <v>21</v>
      </c>
      <c r="N75" t="s">
        <v>22</v>
      </c>
    </row>
    <row r="76" spans="1:14" x14ac:dyDescent="0.2">
      <c r="A76">
        <v>47411411</v>
      </c>
      <c r="B76" t="s">
        <v>203</v>
      </c>
      <c r="C76" t="s">
        <v>204</v>
      </c>
      <c r="E76" t="s">
        <v>15</v>
      </c>
      <c r="F76" t="s">
        <v>16</v>
      </c>
      <c r="G76" t="s">
        <v>25</v>
      </c>
      <c r="J76" t="s">
        <v>19</v>
      </c>
      <c r="K76" t="s">
        <v>37</v>
      </c>
      <c r="L76" t="s">
        <v>76</v>
      </c>
      <c r="M76" t="s">
        <v>205</v>
      </c>
      <c r="N76" t="s">
        <v>78</v>
      </c>
    </row>
    <row r="77" spans="1:14" x14ac:dyDescent="0.2">
      <c r="A77">
        <v>47412276</v>
      </c>
      <c r="B77" t="s">
        <v>206</v>
      </c>
      <c r="C77" t="s">
        <v>207</v>
      </c>
      <c r="E77" t="s">
        <v>15</v>
      </c>
      <c r="F77" t="s">
        <v>16</v>
      </c>
      <c r="G77" t="s">
        <v>17</v>
      </c>
      <c r="H77" t="s">
        <v>37</v>
      </c>
      <c r="I77" t="s">
        <v>26</v>
      </c>
      <c r="L77" t="s">
        <v>63</v>
      </c>
      <c r="M77" t="s">
        <v>88</v>
      </c>
      <c r="N77" t="s">
        <v>106</v>
      </c>
    </row>
    <row r="78" spans="1:14" x14ac:dyDescent="0.2">
      <c r="A78">
        <v>47413137</v>
      </c>
      <c r="B78" t="s">
        <v>208</v>
      </c>
      <c r="C78" t="s">
        <v>209</v>
      </c>
      <c r="E78" t="s">
        <v>15</v>
      </c>
      <c r="F78" t="s">
        <v>16</v>
      </c>
      <c r="G78" t="s">
        <v>25</v>
      </c>
      <c r="J78" t="s">
        <v>26</v>
      </c>
      <c r="K78" t="s">
        <v>30</v>
      </c>
      <c r="L78" t="s">
        <v>20</v>
      </c>
      <c r="M78" t="s">
        <v>34</v>
      </c>
      <c r="N78" t="s">
        <v>22</v>
      </c>
    </row>
    <row r="79" spans="1:14" x14ac:dyDescent="0.2">
      <c r="A79">
        <v>47414108</v>
      </c>
      <c r="B79" t="s">
        <v>210</v>
      </c>
      <c r="C79" t="s">
        <v>211</v>
      </c>
      <c r="E79" t="s">
        <v>15</v>
      </c>
      <c r="F79" t="s">
        <v>16</v>
      </c>
      <c r="G79" t="s">
        <v>17</v>
      </c>
      <c r="H79" t="s">
        <v>30</v>
      </c>
      <c r="I79" t="s">
        <v>31</v>
      </c>
      <c r="L79" t="s">
        <v>20</v>
      </c>
    </row>
    <row r="80" spans="1:14" x14ac:dyDescent="0.2">
      <c r="A80">
        <v>47414146</v>
      </c>
      <c r="B80" t="s">
        <v>212</v>
      </c>
      <c r="C80" t="s">
        <v>213</v>
      </c>
      <c r="E80" t="s">
        <v>15</v>
      </c>
      <c r="F80" t="s">
        <v>16</v>
      </c>
      <c r="G80" t="s">
        <v>25</v>
      </c>
      <c r="J80" t="s">
        <v>19</v>
      </c>
      <c r="K80" t="s">
        <v>27</v>
      </c>
      <c r="L80" t="s">
        <v>20</v>
      </c>
      <c r="M80" t="s">
        <v>34</v>
      </c>
      <c r="N80" t="s">
        <v>71</v>
      </c>
    </row>
    <row r="81" spans="1:14" x14ac:dyDescent="0.2">
      <c r="A81">
        <v>47415076</v>
      </c>
      <c r="B81" t="s">
        <v>214</v>
      </c>
      <c r="C81" t="s">
        <v>215</v>
      </c>
      <c r="E81" t="s">
        <v>15</v>
      </c>
      <c r="F81" t="s">
        <v>16</v>
      </c>
      <c r="G81" t="s">
        <v>17</v>
      </c>
      <c r="H81" t="s">
        <v>37</v>
      </c>
      <c r="I81" t="s">
        <v>26</v>
      </c>
      <c r="L81" t="s">
        <v>76</v>
      </c>
      <c r="M81" t="s">
        <v>164</v>
      </c>
      <c r="N81" t="s">
        <v>165</v>
      </c>
    </row>
    <row r="82" spans="1:14" x14ac:dyDescent="0.2">
      <c r="A82">
        <v>47415454</v>
      </c>
      <c r="B82" t="s">
        <v>216</v>
      </c>
      <c r="C82" t="s">
        <v>217</v>
      </c>
      <c r="E82" t="s">
        <v>15</v>
      </c>
      <c r="F82" t="s">
        <v>16</v>
      </c>
      <c r="G82" t="s">
        <v>17</v>
      </c>
      <c r="H82" t="s">
        <v>27</v>
      </c>
      <c r="I82" t="s">
        <v>43</v>
      </c>
      <c r="L82" t="s">
        <v>63</v>
      </c>
      <c r="M82" t="s">
        <v>218</v>
      </c>
      <c r="N82" t="s">
        <v>68</v>
      </c>
    </row>
    <row r="83" spans="1:14" x14ac:dyDescent="0.2">
      <c r="A83">
        <v>47415793</v>
      </c>
      <c r="B83" t="s">
        <v>219</v>
      </c>
      <c r="C83" t="s">
        <v>220</v>
      </c>
      <c r="E83" t="s">
        <v>15</v>
      </c>
      <c r="F83" t="s">
        <v>16</v>
      </c>
      <c r="G83" t="s">
        <v>17</v>
      </c>
      <c r="H83" t="s">
        <v>37</v>
      </c>
      <c r="I83" t="s">
        <v>31</v>
      </c>
      <c r="L83" t="s">
        <v>63</v>
      </c>
    </row>
    <row r="84" spans="1:14" x14ac:dyDescent="0.2">
      <c r="A84">
        <v>47416998</v>
      </c>
      <c r="B84" t="s">
        <v>221</v>
      </c>
      <c r="C84" t="s">
        <v>222</v>
      </c>
      <c r="E84" t="s">
        <v>223</v>
      </c>
      <c r="F84" t="s">
        <v>224</v>
      </c>
      <c r="G84" t="s">
        <v>25</v>
      </c>
      <c r="J84" t="s">
        <v>31</v>
      </c>
      <c r="K84" t="s">
        <v>18</v>
      </c>
      <c r="L84" t="s">
        <v>76</v>
      </c>
      <c r="M84" t="s">
        <v>77</v>
      </c>
      <c r="N84" t="s">
        <v>225</v>
      </c>
    </row>
    <row r="85" spans="1:14" x14ac:dyDescent="0.2">
      <c r="A85">
        <v>47417109</v>
      </c>
      <c r="B85" t="s">
        <v>226</v>
      </c>
      <c r="C85" t="s">
        <v>227</v>
      </c>
      <c r="E85" t="s">
        <v>15</v>
      </c>
      <c r="F85" t="s">
        <v>16</v>
      </c>
      <c r="G85" t="s">
        <v>25</v>
      </c>
      <c r="J85" t="s">
        <v>19</v>
      </c>
      <c r="K85" t="s">
        <v>30</v>
      </c>
      <c r="L85" t="s">
        <v>20</v>
      </c>
      <c r="M85" t="s">
        <v>34</v>
      </c>
      <c r="N85" t="s">
        <v>22</v>
      </c>
    </row>
    <row r="86" spans="1:14" x14ac:dyDescent="0.2">
      <c r="A86">
        <v>47417296</v>
      </c>
      <c r="B86" t="s">
        <v>228</v>
      </c>
      <c r="C86" t="s">
        <v>229</v>
      </c>
      <c r="E86" t="s">
        <v>15</v>
      </c>
      <c r="F86" t="s">
        <v>16</v>
      </c>
      <c r="G86" t="s">
        <v>25</v>
      </c>
      <c r="J86" t="s">
        <v>26</v>
      </c>
      <c r="K86" t="s">
        <v>37</v>
      </c>
      <c r="L86" t="s">
        <v>63</v>
      </c>
    </row>
    <row r="87" spans="1:14" x14ac:dyDescent="0.2">
      <c r="A87">
        <v>47418214</v>
      </c>
      <c r="B87" t="s">
        <v>230</v>
      </c>
      <c r="C87" t="s">
        <v>231</v>
      </c>
      <c r="E87" t="s">
        <v>15</v>
      </c>
      <c r="F87" t="s">
        <v>16</v>
      </c>
      <c r="G87" t="s">
        <v>17</v>
      </c>
      <c r="H87" t="s">
        <v>37</v>
      </c>
      <c r="I87" t="s">
        <v>26</v>
      </c>
      <c r="L87" t="s">
        <v>63</v>
      </c>
      <c r="M87" t="s">
        <v>34</v>
      </c>
      <c r="N87" t="s">
        <v>22</v>
      </c>
    </row>
    <row r="88" spans="1:14" x14ac:dyDescent="0.2">
      <c r="A88">
        <v>47418820</v>
      </c>
      <c r="B88" t="s">
        <v>232</v>
      </c>
      <c r="C88" t="s">
        <v>233</v>
      </c>
      <c r="E88" t="s">
        <v>15</v>
      </c>
      <c r="F88" t="s">
        <v>16</v>
      </c>
      <c r="G88" t="s">
        <v>25</v>
      </c>
      <c r="J88" t="s">
        <v>26</v>
      </c>
      <c r="K88" t="s">
        <v>37</v>
      </c>
      <c r="L88" t="s">
        <v>63</v>
      </c>
      <c r="M88" t="s">
        <v>130</v>
      </c>
      <c r="N88" t="s">
        <v>22</v>
      </c>
    </row>
    <row r="89" spans="1:14" x14ac:dyDescent="0.2">
      <c r="A89">
        <v>47418932</v>
      </c>
      <c r="B89" t="s">
        <v>234</v>
      </c>
      <c r="C89" t="s">
        <v>235</v>
      </c>
      <c r="E89" t="s">
        <v>15</v>
      </c>
      <c r="F89" t="s">
        <v>16</v>
      </c>
      <c r="G89" t="s">
        <v>17</v>
      </c>
      <c r="H89" t="s">
        <v>27</v>
      </c>
      <c r="I89" t="s">
        <v>26</v>
      </c>
      <c r="L89" t="s">
        <v>76</v>
      </c>
      <c r="M89" t="s">
        <v>77</v>
      </c>
      <c r="N89" t="s">
        <v>78</v>
      </c>
    </row>
    <row r="90" spans="1:14" x14ac:dyDescent="0.2">
      <c r="A90">
        <v>47420493</v>
      </c>
      <c r="B90" t="s">
        <v>236</v>
      </c>
      <c r="C90" t="s">
        <v>237</v>
      </c>
      <c r="E90" t="s">
        <v>15</v>
      </c>
      <c r="F90" t="s">
        <v>16</v>
      </c>
      <c r="G90" t="s">
        <v>17</v>
      </c>
      <c r="H90" t="s">
        <v>37</v>
      </c>
      <c r="I90" t="s">
        <v>26</v>
      </c>
      <c r="L90" t="s">
        <v>20</v>
      </c>
    </row>
    <row r="91" spans="1:14" x14ac:dyDescent="0.2">
      <c r="A91">
        <v>47420668</v>
      </c>
      <c r="B91" t="s">
        <v>238</v>
      </c>
      <c r="C91" t="s">
        <v>239</v>
      </c>
      <c r="E91" t="s">
        <v>15</v>
      </c>
      <c r="F91" t="s">
        <v>16</v>
      </c>
      <c r="G91" t="s">
        <v>17</v>
      </c>
      <c r="H91" t="s">
        <v>27</v>
      </c>
      <c r="I91" t="s">
        <v>19</v>
      </c>
      <c r="L91" t="s">
        <v>76</v>
      </c>
      <c r="M91" t="s">
        <v>77</v>
      </c>
      <c r="N91" t="s">
        <v>225</v>
      </c>
    </row>
    <row r="92" spans="1:14" x14ac:dyDescent="0.2">
      <c r="A92">
        <v>47421022</v>
      </c>
      <c r="B92" t="s">
        <v>240</v>
      </c>
      <c r="C92" t="s">
        <v>241</v>
      </c>
      <c r="E92" t="s">
        <v>15</v>
      </c>
      <c r="F92" t="s">
        <v>16</v>
      </c>
      <c r="G92" t="s">
        <v>17</v>
      </c>
      <c r="H92" t="s">
        <v>30</v>
      </c>
      <c r="I92" t="s">
        <v>26</v>
      </c>
      <c r="L92" t="s">
        <v>76</v>
      </c>
      <c r="M92" t="s">
        <v>164</v>
      </c>
      <c r="N92" t="s">
        <v>165</v>
      </c>
    </row>
    <row r="93" spans="1:14" x14ac:dyDescent="0.2">
      <c r="A93">
        <v>47421542</v>
      </c>
      <c r="B93" t="s">
        <v>242</v>
      </c>
      <c r="C93" t="s">
        <v>243</v>
      </c>
      <c r="E93" t="s">
        <v>15</v>
      </c>
      <c r="F93" t="s">
        <v>16</v>
      </c>
      <c r="G93" t="s">
        <v>17</v>
      </c>
      <c r="H93" t="s">
        <v>37</v>
      </c>
      <c r="I93" t="s">
        <v>31</v>
      </c>
      <c r="L93" t="s">
        <v>63</v>
      </c>
      <c r="M93" t="s">
        <v>130</v>
      </c>
      <c r="N93" t="s">
        <v>22</v>
      </c>
    </row>
    <row r="94" spans="1:14" x14ac:dyDescent="0.2">
      <c r="A94">
        <v>47423806</v>
      </c>
      <c r="B94" t="s">
        <v>244</v>
      </c>
      <c r="C94" t="s">
        <v>245</v>
      </c>
      <c r="E94" t="s">
        <v>15</v>
      </c>
      <c r="F94" t="s">
        <v>16</v>
      </c>
      <c r="G94" t="s">
        <v>25</v>
      </c>
      <c r="J94" t="s">
        <v>31</v>
      </c>
      <c r="K94" t="s">
        <v>30</v>
      </c>
      <c r="L94" t="s">
        <v>63</v>
      </c>
    </row>
    <row r="95" spans="1:14" x14ac:dyDescent="0.2">
      <c r="A95">
        <v>47427262</v>
      </c>
      <c r="B95" t="s">
        <v>246</v>
      </c>
      <c r="C95" t="s">
        <v>247</v>
      </c>
      <c r="E95" t="s">
        <v>15</v>
      </c>
      <c r="F95" t="s">
        <v>16</v>
      </c>
      <c r="G95" t="s">
        <v>17</v>
      </c>
      <c r="H95" t="s">
        <v>37</v>
      </c>
      <c r="I95" t="s">
        <v>26</v>
      </c>
      <c r="L95" t="s">
        <v>63</v>
      </c>
      <c r="M95" t="s">
        <v>34</v>
      </c>
      <c r="N95" t="s">
        <v>22</v>
      </c>
    </row>
    <row r="96" spans="1:14" x14ac:dyDescent="0.2">
      <c r="A96">
        <v>47427767</v>
      </c>
      <c r="B96" t="s">
        <v>248</v>
      </c>
      <c r="C96" t="s">
        <v>249</v>
      </c>
      <c r="E96" t="s">
        <v>15</v>
      </c>
      <c r="F96" t="s">
        <v>16</v>
      </c>
      <c r="G96" t="s">
        <v>25</v>
      </c>
      <c r="J96" t="s">
        <v>31</v>
      </c>
      <c r="K96" t="s">
        <v>30</v>
      </c>
      <c r="L96" t="s">
        <v>63</v>
      </c>
    </row>
    <row r="97" spans="1:14" x14ac:dyDescent="0.2">
      <c r="A97">
        <v>47427911</v>
      </c>
      <c r="B97" t="s">
        <v>250</v>
      </c>
      <c r="C97" t="s">
        <v>251</v>
      </c>
      <c r="E97" t="s">
        <v>15</v>
      </c>
      <c r="F97" t="s">
        <v>16</v>
      </c>
      <c r="G97" t="s">
        <v>17</v>
      </c>
      <c r="H97" t="s">
        <v>18</v>
      </c>
      <c r="I97" t="s">
        <v>26</v>
      </c>
      <c r="L97" t="s">
        <v>76</v>
      </c>
      <c r="M97" t="s">
        <v>77</v>
      </c>
      <c r="N97" t="s">
        <v>78</v>
      </c>
    </row>
    <row r="98" spans="1:14" x14ac:dyDescent="0.2">
      <c r="A98">
        <v>47429411</v>
      </c>
      <c r="B98" t="s">
        <v>252</v>
      </c>
      <c r="C98" t="s">
        <v>253</v>
      </c>
      <c r="E98" t="s">
        <v>15</v>
      </c>
      <c r="F98" t="s">
        <v>16</v>
      </c>
      <c r="G98" t="s">
        <v>25</v>
      </c>
      <c r="J98" t="s">
        <v>31</v>
      </c>
      <c r="K98" t="s">
        <v>30</v>
      </c>
      <c r="L98" t="s">
        <v>63</v>
      </c>
      <c r="M98" t="s">
        <v>88</v>
      </c>
      <c r="N98" t="s">
        <v>254</v>
      </c>
    </row>
    <row r="99" spans="1:14" x14ac:dyDescent="0.2">
      <c r="A99">
        <v>47429480</v>
      </c>
      <c r="B99" t="s">
        <v>255</v>
      </c>
      <c r="C99" t="s">
        <v>256</v>
      </c>
      <c r="E99" t="s">
        <v>15</v>
      </c>
      <c r="F99" t="s">
        <v>16</v>
      </c>
      <c r="G99" t="s">
        <v>25</v>
      </c>
      <c r="J99" t="s">
        <v>31</v>
      </c>
      <c r="K99" t="s">
        <v>37</v>
      </c>
      <c r="L99" t="s">
        <v>76</v>
      </c>
      <c r="M99" t="s">
        <v>205</v>
      </c>
      <c r="N99" t="s">
        <v>78</v>
      </c>
    </row>
    <row r="100" spans="1:14" x14ac:dyDescent="0.2">
      <c r="A100">
        <v>47431383</v>
      </c>
      <c r="B100" t="s">
        <v>257</v>
      </c>
      <c r="C100" t="s">
        <v>258</v>
      </c>
      <c r="E100" t="s">
        <v>15</v>
      </c>
      <c r="F100" t="s">
        <v>16</v>
      </c>
      <c r="G100" t="s">
        <v>17</v>
      </c>
      <c r="H100" t="s">
        <v>37</v>
      </c>
      <c r="I100" t="s">
        <v>26</v>
      </c>
      <c r="L100" t="s">
        <v>63</v>
      </c>
      <c r="M100" t="s">
        <v>34</v>
      </c>
      <c r="N100" t="s">
        <v>22</v>
      </c>
    </row>
    <row r="101" spans="1:14" x14ac:dyDescent="0.2">
      <c r="A101">
        <v>47431392</v>
      </c>
      <c r="B101" t="s">
        <v>259</v>
      </c>
      <c r="C101" t="s">
        <v>260</v>
      </c>
      <c r="E101" t="s">
        <v>15</v>
      </c>
      <c r="F101" t="s">
        <v>16</v>
      </c>
      <c r="G101" t="s">
        <v>17</v>
      </c>
      <c r="H101" t="s">
        <v>30</v>
      </c>
      <c r="I101" t="s">
        <v>26</v>
      </c>
      <c r="L101" t="s">
        <v>63</v>
      </c>
      <c r="M101" t="s">
        <v>261</v>
      </c>
      <c r="N101" t="s">
        <v>262</v>
      </c>
    </row>
    <row r="102" spans="1:14" x14ac:dyDescent="0.2">
      <c r="A102">
        <v>47434223</v>
      </c>
      <c r="B102" t="s">
        <v>263</v>
      </c>
      <c r="C102" t="s">
        <v>264</v>
      </c>
      <c r="E102" t="s">
        <v>15</v>
      </c>
      <c r="F102" t="s">
        <v>16</v>
      </c>
      <c r="G102" t="s">
        <v>17</v>
      </c>
      <c r="H102" t="s">
        <v>30</v>
      </c>
      <c r="I102" t="s">
        <v>26</v>
      </c>
      <c r="L102" t="s">
        <v>76</v>
      </c>
      <c r="M102" t="s">
        <v>77</v>
      </c>
      <c r="N102" t="s">
        <v>225</v>
      </c>
    </row>
    <row r="103" spans="1:14" x14ac:dyDescent="0.2">
      <c r="A103">
        <v>47435477</v>
      </c>
      <c r="B103" t="s">
        <v>265</v>
      </c>
      <c r="C103" t="s">
        <v>266</v>
      </c>
      <c r="E103" t="s">
        <v>15</v>
      </c>
      <c r="F103" t="s">
        <v>16</v>
      </c>
      <c r="G103" t="s">
        <v>17</v>
      </c>
      <c r="H103" t="s">
        <v>30</v>
      </c>
      <c r="I103" t="s">
        <v>26</v>
      </c>
      <c r="L103" t="s">
        <v>76</v>
      </c>
      <c r="M103" t="s">
        <v>267</v>
      </c>
      <c r="N103" t="s">
        <v>268</v>
      </c>
    </row>
    <row r="104" spans="1:14" x14ac:dyDescent="0.2">
      <c r="A104">
        <v>47435857</v>
      </c>
      <c r="B104" t="s">
        <v>269</v>
      </c>
      <c r="C104" t="s">
        <v>270</v>
      </c>
      <c r="E104" t="s">
        <v>15</v>
      </c>
      <c r="F104" t="s">
        <v>16</v>
      </c>
      <c r="G104" t="s">
        <v>25</v>
      </c>
      <c r="J104" t="s">
        <v>26</v>
      </c>
      <c r="K104" t="s">
        <v>37</v>
      </c>
      <c r="L104" t="s">
        <v>63</v>
      </c>
    </row>
    <row r="105" spans="1:14" x14ac:dyDescent="0.2">
      <c r="A105">
        <v>47437461</v>
      </c>
      <c r="B105" t="s">
        <v>271</v>
      </c>
      <c r="C105" t="s">
        <v>272</v>
      </c>
      <c r="E105" t="s">
        <v>15</v>
      </c>
      <c r="F105" t="s">
        <v>16</v>
      </c>
      <c r="G105" t="s">
        <v>25</v>
      </c>
      <c r="J105" t="s">
        <v>26</v>
      </c>
      <c r="K105" t="s">
        <v>37</v>
      </c>
      <c r="L105" t="s">
        <v>63</v>
      </c>
      <c r="M105" t="s">
        <v>21</v>
      </c>
      <c r="N105" t="s">
        <v>127</v>
      </c>
    </row>
    <row r="106" spans="1:14" x14ac:dyDescent="0.2">
      <c r="A106">
        <v>47437618</v>
      </c>
      <c r="B106" t="s">
        <v>273</v>
      </c>
      <c r="C106" t="s">
        <v>274</v>
      </c>
      <c r="E106" t="s">
        <v>15</v>
      </c>
      <c r="F106" t="s">
        <v>16</v>
      </c>
      <c r="G106" t="s">
        <v>25</v>
      </c>
      <c r="J106" t="s">
        <v>19</v>
      </c>
      <c r="K106" t="s">
        <v>27</v>
      </c>
      <c r="L106" t="s">
        <v>63</v>
      </c>
      <c r="M106" t="s">
        <v>218</v>
      </c>
      <c r="N106" t="s">
        <v>68</v>
      </c>
    </row>
    <row r="107" spans="1:14" x14ac:dyDescent="0.2">
      <c r="A107">
        <v>47438530</v>
      </c>
      <c r="B107" t="s">
        <v>275</v>
      </c>
      <c r="C107" t="s">
        <v>276</v>
      </c>
      <c r="E107" t="s">
        <v>15</v>
      </c>
      <c r="F107" t="s">
        <v>16</v>
      </c>
      <c r="G107" t="s">
        <v>25</v>
      </c>
      <c r="J107" t="s">
        <v>26</v>
      </c>
      <c r="K107" t="s">
        <v>27</v>
      </c>
      <c r="L107" t="s">
        <v>76</v>
      </c>
      <c r="M107" t="s">
        <v>77</v>
      </c>
      <c r="N107" t="s">
        <v>225</v>
      </c>
    </row>
    <row r="108" spans="1:14" x14ac:dyDescent="0.2">
      <c r="A108">
        <v>47438655</v>
      </c>
      <c r="B108" t="s">
        <v>277</v>
      </c>
      <c r="C108" t="s">
        <v>278</v>
      </c>
      <c r="E108" t="s">
        <v>15</v>
      </c>
      <c r="F108" t="s">
        <v>16</v>
      </c>
      <c r="G108" t="s">
        <v>17</v>
      </c>
      <c r="H108" t="s">
        <v>27</v>
      </c>
      <c r="I108" t="s">
        <v>19</v>
      </c>
      <c r="L108" t="s">
        <v>76</v>
      </c>
      <c r="M108" t="s">
        <v>77</v>
      </c>
      <c r="N108" t="s">
        <v>78</v>
      </c>
    </row>
    <row r="109" spans="1:14" x14ac:dyDescent="0.2">
      <c r="A109">
        <v>47438822</v>
      </c>
      <c r="B109" t="s">
        <v>279</v>
      </c>
      <c r="C109" t="s">
        <v>280</v>
      </c>
      <c r="E109" t="s">
        <v>15</v>
      </c>
      <c r="F109" t="s">
        <v>16</v>
      </c>
      <c r="G109" t="s">
        <v>17</v>
      </c>
      <c r="H109" t="s">
        <v>30</v>
      </c>
      <c r="I109" t="s">
        <v>19</v>
      </c>
      <c r="L109" t="s">
        <v>63</v>
      </c>
      <c r="M109" t="s">
        <v>34</v>
      </c>
      <c r="N109" t="s">
        <v>71</v>
      </c>
    </row>
    <row r="110" spans="1:14" x14ac:dyDescent="0.2">
      <c r="A110">
        <v>47440120</v>
      </c>
      <c r="B110" t="s">
        <v>281</v>
      </c>
      <c r="C110" t="s">
        <v>282</v>
      </c>
      <c r="E110" t="s">
        <v>15</v>
      </c>
      <c r="F110" t="s">
        <v>16</v>
      </c>
      <c r="G110" t="s">
        <v>25</v>
      </c>
      <c r="J110" t="s">
        <v>26</v>
      </c>
      <c r="K110" t="s">
        <v>37</v>
      </c>
      <c r="L110" t="s">
        <v>20</v>
      </c>
      <c r="M110" t="s">
        <v>34</v>
      </c>
      <c r="N110" t="s">
        <v>22</v>
      </c>
    </row>
    <row r="111" spans="1:14" x14ac:dyDescent="0.2">
      <c r="A111">
        <v>47441766</v>
      </c>
      <c r="B111" t="s">
        <v>283</v>
      </c>
      <c r="C111" t="s">
        <v>284</v>
      </c>
      <c r="E111" t="s">
        <v>15</v>
      </c>
      <c r="F111" t="s">
        <v>16</v>
      </c>
      <c r="G111" t="s">
        <v>17</v>
      </c>
      <c r="H111" t="s">
        <v>27</v>
      </c>
      <c r="I111" t="s">
        <v>19</v>
      </c>
      <c r="L111" t="s">
        <v>76</v>
      </c>
      <c r="M111" t="s">
        <v>77</v>
      </c>
      <c r="N111" t="s">
        <v>225</v>
      </c>
    </row>
    <row r="112" spans="1:14" x14ac:dyDescent="0.2">
      <c r="A112">
        <v>47443154</v>
      </c>
      <c r="B112" t="s">
        <v>285</v>
      </c>
      <c r="C112" t="s">
        <v>286</v>
      </c>
      <c r="E112" t="s">
        <v>15</v>
      </c>
      <c r="F112" t="s">
        <v>16</v>
      </c>
      <c r="G112" t="s">
        <v>25</v>
      </c>
      <c r="J112" t="s">
        <v>26</v>
      </c>
      <c r="K112" t="s">
        <v>37</v>
      </c>
      <c r="L112" t="s">
        <v>63</v>
      </c>
    </row>
    <row r="113" spans="1:14" x14ac:dyDescent="0.2">
      <c r="A113">
        <v>47443630</v>
      </c>
      <c r="B113" t="s">
        <v>287</v>
      </c>
      <c r="C113" t="s">
        <v>288</v>
      </c>
      <c r="E113" t="s">
        <v>138</v>
      </c>
      <c r="F113" t="s">
        <v>139</v>
      </c>
      <c r="G113" t="s">
        <v>25</v>
      </c>
      <c r="J113" t="s">
        <v>19</v>
      </c>
      <c r="K113" t="s">
        <v>30</v>
      </c>
      <c r="L113" t="s">
        <v>20</v>
      </c>
    </row>
    <row r="114" spans="1:14" x14ac:dyDescent="0.2">
      <c r="A114">
        <v>47444559</v>
      </c>
      <c r="B114" t="s">
        <v>289</v>
      </c>
      <c r="C114" t="s">
        <v>290</v>
      </c>
      <c r="E114" t="s">
        <v>66</v>
      </c>
      <c r="F114" t="s">
        <v>67</v>
      </c>
      <c r="G114" t="s">
        <v>25</v>
      </c>
      <c r="J114" t="s">
        <v>19</v>
      </c>
      <c r="K114" t="s">
        <v>27</v>
      </c>
      <c r="L114" t="s">
        <v>20</v>
      </c>
      <c r="M114" t="s">
        <v>34</v>
      </c>
      <c r="N114" t="s">
        <v>22</v>
      </c>
    </row>
    <row r="115" spans="1:14" x14ac:dyDescent="0.2">
      <c r="A115">
        <v>47445115</v>
      </c>
      <c r="B115" t="s">
        <v>291</v>
      </c>
      <c r="C115" t="s">
        <v>292</v>
      </c>
      <c r="E115" t="s">
        <v>15</v>
      </c>
      <c r="F115" t="s">
        <v>16</v>
      </c>
      <c r="G115" t="s">
        <v>17</v>
      </c>
      <c r="H115" t="s">
        <v>30</v>
      </c>
      <c r="I115" t="s">
        <v>26</v>
      </c>
      <c r="L115" t="s">
        <v>76</v>
      </c>
      <c r="M115" t="s">
        <v>77</v>
      </c>
      <c r="N115" t="s">
        <v>78</v>
      </c>
    </row>
    <row r="116" spans="1:14" x14ac:dyDescent="0.2">
      <c r="A116">
        <v>47452635</v>
      </c>
      <c r="B116" t="s">
        <v>293</v>
      </c>
      <c r="C116" t="s">
        <v>294</v>
      </c>
      <c r="E116" t="s">
        <v>15</v>
      </c>
      <c r="F116" t="s">
        <v>16</v>
      </c>
      <c r="G116" t="s">
        <v>17</v>
      </c>
      <c r="H116" t="s">
        <v>30</v>
      </c>
      <c r="I116" t="s">
        <v>26</v>
      </c>
      <c r="L116" t="s">
        <v>20</v>
      </c>
    </row>
    <row r="117" spans="1:14" x14ac:dyDescent="0.2">
      <c r="A117">
        <v>47453598</v>
      </c>
      <c r="B117" t="s">
        <v>295</v>
      </c>
      <c r="C117" t="s">
        <v>296</v>
      </c>
      <c r="E117" t="s">
        <v>15</v>
      </c>
      <c r="F117" t="s">
        <v>16</v>
      </c>
      <c r="G117" t="s">
        <v>17</v>
      </c>
      <c r="H117" t="s">
        <v>30</v>
      </c>
      <c r="I117" t="s">
        <v>26</v>
      </c>
      <c r="L117" t="s">
        <v>76</v>
      </c>
      <c r="M117" t="s">
        <v>77</v>
      </c>
      <c r="N117" t="s">
        <v>225</v>
      </c>
    </row>
    <row r="118" spans="1:14" x14ac:dyDescent="0.2">
      <c r="A118">
        <v>47454418</v>
      </c>
      <c r="B118" t="s">
        <v>297</v>
      </c>
      <c r="C118" t="s">
        <v>298</v>
      </c>
      <c r="E118" t="s">
        <v>15</v>
      </c>
      <c r="F118" t="s">
        <v>16</v>
      </c>
      <c r="G118" t="s">
        <v>25</v>
      </c>
      <c r="J118" t="s">
        <v>26</v>
      </c>
      <c r="K118" t="s">
        <v>37</v>
      </c>
      <c r="L118" t="s">
        <v>63</v>
      </c>
    </row>
    <row r="119" spans="1:14" x14ac:dyDescent="0.2">
      <c r="A119">
        <v>47455301</v>
      </c>
      <c r="B119" t="s">
        <v>299</v>
      </c>
      <c r="C119" t="s">
        <v>300</v>
      </c>
      <c r="E119" t="s">
        <v>15</v>
      </c>
      <c r="F119" t="s">
        <v>16</v>
      </c>
      <c r="G119" t="s">
        <v>17</v>
      </c>
      <c r="H119" t="s">
        <v>37</v>
      </c>
      <c r="I119" t="s">
        <v>26</v>
      </c>
      <c r="L119" t="s">
        <v>76</v>
      </c>
      <c r="M119" t="s">
        <v>301</v>
      </c>
      <c r="N119" t="s">
        <v>56</v>
      </c>
    </row>
    <row r="120" spans="1:14" x14ac:dyDescent="0.2">
      <c r="A120">
        <v>47456010</v>
      </c>
      <c r="B120" t="s">
        <v>302</v>
      </c>
      <c r="C120" t="s">
        <v>303</v>
      </c>
      <c r="E120" t="s">
        <v>15</v>
      </c>
      <c r="F120" t="s">
        <v>16</v>
      </c>
      <c r="G120" t="s">
        <v>17</v>
      </c>
      <c r="H120" t="s">
        <v>27</v>
      </c>
      <c r="I120" t="s">
        <v>31</v>
      </c>
      <c r="L120" t="s">
        <v>76</v>
      </c>
      <c r="M120" t="s">
        <v>77</v>
      </c>
      <c r="N120" t="s">
        <v>225</v>
      </c>
    </row>
    <row r="121" spans="1:14" x14ac:dyDescent="0.2">
      <c r="A121">
        <v>47456875</v>
      </c>
      <c r="B121" t="s">
        <v>304</v>
      </c>
      <c r="C121" t="s">
        <v>305</v>
      </c>
      <c r="E121" t="s">
        <v>15</v>
      </c>
      <c r="F121" t="s">
        <v>16</v>
      </c>
      <c r="G121" t="s">
        <v>17</v>
      </c>
      <c r="H121" t="s">
        <v>27</v>
      </c>
      <c r="I121" t="s">
        <v>26</v>
      </c>
      <c r="L121" t="s">
        <v>76</v>
      </c>
      <c r="M121" t="s">
        <v>77</v>
      </c>
      <c r="N121" t="s">
        <v>225</v>
      </c>
    </row>
    <row r="122" spans="1:14" x14ac:dyDescent="0.2">
      <c r="A122">
        <v>47457595</v>
      </c>
      <c r="B122" t="s">
        <v>306</v>
      </c>
      <c r="C122" t="s">
        <v>307</v>
      </c>
      <c r="E122" t="s">
        <v>15</v>
      </c>
      <c r="F122" t="s">
        <v>16</v>
      </c>
      <c r="G122" t="s">
        <v>17</v>
      </c>
      <c r="H122" t="s">
        <v>30</v>
      </c>
      <c r="I122" t="s">
        <v>26</v>
      </c>
      <c r="L122" t="s">
        <v>76</v>
      </c>
      <c r="M122" t="s">
        <v>77</v>
      </c>
      <c r="N122" t="s">
        <v>78</v>
      </c>
    </row>
    <row r="123" spans="1:14" x14ac:dyDescent="0.2">
      <c r="A123">
        <v>47458289</v>
      </c>
      <c r="B123" t="s">
        <v>308</v>
      </c>
      <c r="C123" t="s">
        <v>309</v>
      </c>
      <c r="E123" t="s">
        <v>15</v>
      </c>
      <c r="F123" t="s">
        <v>16</v>
      </c>
      <c r="G123" t="s">
        <v>17</v>
      </c>
      <c r="H123" t="s">
        <v>18</v>
      </c>
      <c r="I123" t="s">
        <v>19</v>
      </c>
      <c r="L123" t="s">
        <v>63</v>
      </c>
      <c r="M123" t="s">
        <v>310</v>
      </c>
      <c r="N123" t="s">
        <v>22</v>
      </c>
    </row>
    <row r="124" spans="1:14" x14ac:dyDescent="0.2">
      <c r="A124">
        <v>47459001</v>
      </c>
      <c r="B124" t="s">
        <v>311</v>
      </c>
      <c r="C124" t="s">
        <v>312</v>
      </c>
      <c r="E124" t="s">
        <v>15</v>
      </c>
      <c r="F124" t="s">
        <v>16</v>
      </c>
      <c r="G124" t="s">
        <v>17</v>
      </c>
      <c r="H124" t="s">
        <v>30</v>
      </c>
      <c r="I124" t="s">
        <v>26</v>
      </c>
      <c r="L124" t="s">
        <v>63</v>
      </c>
    </row>
    <row r="125" spans="1:14" x14ac:dyDescent="0.2">
      <c r="A125">
        <v>47459788</v>
      </c>
      <c r="B125" t="s">
        <v>313</v>
      </c>
      <c r="C125" t="s">
        <v>314</v>
      </c>
      <c r="E125" t="s">
        <v>15</v>
      </c>
      <c r="F125" t="s">
        <v>16</v>
      </c>
      <c r="G125" t="s">
        <v>17</v>
      </c>
      <c r="H125" t="s">
        <v>18</v>
      </c>
      <c r="I125" t="s">
        <v>19</v>
      </c>
      <c r="L125" t="s">
        <v>20</v>
      </c>
    </row>
    <row r="126" spans="1:14" x14ac:dyDescent="0.2">
      <c r="A126">
        <v>47460003</v>
      </c>
      <c r="B126" t="s">
        <v>315</v>
      </c>
      <c r="C126" t="s">
        <v>316</v>
      </c>
      <c r="E126" t="s">
        <v>15</v>
      </c>
      <c r="F126" t="s">
        <v>16</v>
      </c>
      <c r="G126" t="s">
        <v>17</v>
      </c>
      <c r="H126" t="s">
        <v>30</v>
      </c>
      <c r="I126" t="s">
        <v>31</v>
      </c>
      <c r="L126" t="s">
        <v>76</v>
      </c>
      <c r="M126" t="s">
        <v>77</v>
      </c>
      <c r="N126" t="s">
        <v>78</v>
      </c>
    </row>
    <row r="127" spans="1:14" x14ac:dyDescent="0.2">
      <c r="A127">
        <v>47460253</v>
      </c>
      <c r="B127" t="s">
        <v>317</v>
      </c>
      <c r="C127" t="s">
        <v>318</v>
      </c>
      <c r="E127" t="s">
        <v>15</v>
      </c>
      <c r="F127" t="s">
        <v>16</v>
      </c>
      <c r="G127" t="s">
        <v>17</v>
      </c>
      <c r="H127" t="s">
        <v>18</v>
      </c>
      <c r="I127" t="s">
        <v>31</v>
      </c>
      <c r="L127" t="s">
        <v>20</v>
      </c>
    </row>
    <row r="128" spans="1:14" x14ac:dyDescent="0.2">
      <c r="A128">
        <v>47460906</v>
      </c>
      <c r="B128" t="s">
        <v>319</v>
      </c>
      <c r="C128" t="s">
        <v>320</v>
      </c>
      <c r="E128" t="s">
        <v>15</v>
      </c>
      <c r="F128" t="s">
        <v>16</v>
      </c>
      <c r="G128" t="s">
        <v>17</v>
      </c>
      <c r="H128" t="s">
        <v>30</v>
      </c>
      <c r="I128" t="s">
        <v>19</v>
      </c>
      <c r="L128" t="s">
        <v>76</v>
      </c>
      <c r="M128" t="s">
        <v>77</v>
      </c>
      <c r="N128" t="s">
        <v>225</v>
      </c>
    </row>
    <row r="129" spans="1:14" x14ac:dyDescent="0.2">
      <c r="A129">
        <v>47463030</v>
      </c>
      <c r="B129" t="s">
        <v>321</v>
      </c>
      <c r="C129" t="s">
        <v>322</v>
      </c>
      <c r="E129" t="s">
        <v>15</v>
      </c>
      <c r="F129" t="s">
        <v>16</v>
      </c>
      <c r="G129" t="s">
        <v>17</v>
      </c>
      <c r="H129" t="s">
        <v>30</v>
      </c>
      <c r="I129" t="s">
        <v>26</v>
      </c>
      <c r="L129" t="s">
        <v>63</v>
      </c>
      <c r="M129" t="s">
        <v>34</v>
      </c>
      <c r="N129" t="s">
        <v>22</v>
      </c>
    </row>
    <row r="130" spans="1:14" x14ac:dyDescent="0.2">
      <c r="A130">
        <v>47464192</v>
      </c>
      <c r="B130" t="s">
        <v>323</v>
      </c>
      <c r="C130" t="s">
        <v>324</v>
      </c>
      <c r="E130" t="s">
        <v>15</v>
      </c>
      <c r="F130" t="s">
        <v>16</v>
      </c>
      <c r="G130" t="s">
        <v>25</v>
      </c>
      <c r="J130" t="s">
        <v>26</v>
      </c>
      <c r="K130" t="s">
        <v>27</v>
      </c>
      <c r="L130" t="s">
        <v>76</v>
      </c>
      <c r="M130" t="s">
        <v>164</v>
      </c>
      <c r="N130" t="s">
        <v>165</v>
      </c>
    </row>
    <row r="131" spans="1:14" x14ac:dyDescent="0.2">
      <c r="A131">
        <v>47469151</v>
      </c>
      <c r="B131" t="s">
        <v>325</v>
      </c>
      <c r="C131" t="s">
        <v>326</v>
      </c>
      <c r="E131" t="s">
        <v>15</v>
      </c>
      <c r="F131" t="s">
        <v>16</v>
      </c>
      <c r="G131" t="s">
        <v>25</v>
      </c>
      <c r="J131" t="s">
        <v>26</v>
      </c>
      <c r="K131" t="s">
        <v>37</v>
      </c>
      <c r="L131" t="s">
        <v>63</v>
      </c>
    </row>
    <row r="132" spans="1:14" x14ac:dyDescent="0.2">
      <c r="A132">
        <v>47470979</v>
      </c>
      <c r="B132" t="s">
        <v>327</v>
      </c>
      <c r="C132" t="s">
        <v>328</v>
      </c>
      <c r="E132" t="s">
        <v>15</v>
      </c>
      <c r="F132" t="s">
        <v>16</v>
      </c>
      <c r="G132" t="s">
        <v>17</v>
      </c>
      <c r="H132" t="s">
        <v>18</v>
      </c>
      <c r="I132" t="s">
        <v>19</v>
      </c>
      <c r="L132" t="s">
        <v>63</v>
      </c>
      <c r="M132" t="s">
        <v>21</v>
      </c>
      <c r="N132" t="s">
        <v>329</v>
      </c>
    </row>
    <row r="133" spans="1:14" x14ac:dyDescent="0.2">
      <c r="A133">
        <v>47473287</v>
      </c>
      <c r="B133" t="s">
        <v>330</v>
      </c>
      <c r="C133" t="s">
        <v>331</v>
      </c>
      <c r="E133" t="s">
        <v>15</v>
      </c>
      <c r="F133" t="s">
        <v>16</v>
      </c>
      <c r="G133" t="s">
        <v>25</v>
      </c>
      <c r="J133" t="s">
        <v>26</v>
      </c>
      <c r="K133" t="s">
        <v>332</v>
      </c>
      <c r="L133" t="s">
        <v>20</v>
      </c>
    </row>
    <row r="134" spans="1:14" x14ac:dyDescent="0.2">
      <c r="A134">
        <v>47477610</v>
      </c>
      <c r="B134" t="s">
        <v>333</v>
      </c>
      <c r="C134" t="s">
        <v>334</v>
      </c>
      <c r="E134" t="s">
        <v>15</v>
      </c>
      <c r="F134" t="s">
        <v>16</v>
      </c>
      <c r="G134" t="s">
        <v>17</v>
      </c>
      <c r="H134" t="s">
        <v>27</v>
      </c>
      <c r="I134" t="s">
        <v>43</v>
      </c>
      <c r="L134" t="s">
        <v>76</v>
      </c>
      <c r="M134" t="s">
        <v>77</v>
      </c>
      <c r="N134" t="s">
        <v>78</v>
      </c>
    </row>
    <row r="135" spans="1:14" x14ac:dyDescent="0.2">
      <c r="A135">
        <v>47478484</v>
      </c>
      <c r="B135" t="s">
        <v>335</v>
      </c>
      <c r="C135" t="s">
        <v>336</v>
      </c>
      <c r="E135" t="s">
        <v>15</v>
      </c>
      <c r="F135" t="s">
        <v>16</v>
      </c>
      <c r="G135" t="s">
        <v>17</v>
      </c>
      <c r="H135" t="s">
        <v>37</v>
      </c>
      <c r="I135" t="s">
        <v>31</v>
      </c>
      <c r="L135" t="s">
        <v>63</v>
      </c>
      <c r="M135" t="s">
        <v>261</v>
      </c>
      <c r="N135" t="s">
        <v>262</v>
      </c>
    </row>
    <row r="136" spans="1:14" x14ac:dyDescent="0.2">
      <c r="A136">
        <v>47479600</v>
      </c>
      <c r="B136" t="s">
        <v>337</v>
      </c>
      <c r="C136" t="s">
        <v>338</v>
      </c>
      <c r="E136" t="s">
        <v>138</v>
      </c>
      <c r="F136" t="s">
        <v>139</v>
      </c>
      <c r="G136" t="s">
        <v>25</v>
      </c>
      <c r="J136" t="s">
        <v>26</v>
      </c>
      <c r="K136" t="s">
        <v>37</v>
      </c>
      <c r="L136" t="s">
        <v>76</v>
      </c>
      <c r="M136" t="s">
        <v>77</v>
      </c>
      <c r="N136" t="s">
        <v>78</v>
      </c>
    </row>
    <row r="137" spans="1:14" x14ac:dyDescent="0.2">
      <c r="A137">
        <v>47482665</v>
      </c>
      <c r="B137" t="s">
        <v>339</v>
      </c>
      <c r="C137" t="s">
        <v>340</v>
      </c>
      <c r="E137" t="s">
        <v>15</v>
      </c>
      <c r="F137" t="s">
        <v>16</v>
      </c>
      <c r="G137" t="s">
        <v>17</v>
      </c>
      <c r="H137" t="s">
        <v>27</v>
      </c>
      <c r="I137" t="s">
        <v>19</v>
      </c>
      <c r="L137" t="s">
        <v>63</v>
      </c>
      <c r="M137" t="s">
        <v>21</v>
      </c>
      <c r="N137" t="s">
        <v>127</v>
      </c>
    </row>
    <row r="138" spans="1:14" x14ac:dyDescent="0.2">
      <c r="A138">
        <v>47483378</v>
      </c>
      <c r="B138" t="s">
        <v>341</v>
      </c>
      <c r="C138" t="s">
        <v>342</v>
      </c>
      <c r="E138" t="s">
        <v>15</v>
      </c>
      <c r="F138" t="s">
        <v>16</v>
      </c>
      <c r="G138" t="s">
        <v>25</v>
      </c>
      <c r="J138" t="s">
        <v>31</v>
      </c>
      <c r="K138" t="s">
        <v>18</v>
      </c>
      <c r="L138" t="s">
        <v>63</v>
      </c>
    </row>
    <row r="139" spans="1:14" x14ac:dyDescent="0.2">
      <c r="A139">
        <v>47493110</v>
      </c>
      <c r="B139" t="s">
        <v>343</v>
      </c>
      <c r="C139" t="s">
        <v>344</v>
      </c>
      <c r="E139" t="s">
        <v>15</v>
      </c>
      <c r="F139" t="s">
        <v>16</v>
      </c>
      <c r="G139" t="s">
        <v>17</v>
      </c>
      <c r="H139" t="s">
        <v>30</v>
      </c>
      <c r="I139" t="s">
        <v>19</v>
      </c>
      <c r="L139" t="s">
        <v>76</v>
      </c>
      <c r="M139" t="s">
        <v>77</v>
      </c>
      <c r="N139" t="s">
        <v>225</v>
      </c>
    </row>
    <row r="140" spans="1:14" x14ac:dyDescent="0.2">
      <c r="A140">
        <v>47493954</v>
      </c>
      <c r="B140" t="s">
        <v>345</v>
      </c>
      <c r="C140" t="s">
        <v>346</v>
      </c>
      <c r="E140" t="s">
        <v>15</v>
      </c>
      <c r="F140" t="s">
        <v>16</v>
      </c>
      <c r="G140" t="s">
        <v>25</v>
      </c>
      <c r="J140" t="s">
        <v>26</v>
      </c>
      <c r="K140" t="s">
        <v>30</v>
      </c>
      <c r="L140" t="s">
        <v>76</v>
      </c>
      <c r="M140" t="s">
        <v>77</v>
      </c>
      <c r="N140" t="s">
        <v>78</v>
      </c>
    </row>
    <row r="141" spans="1:14" x14ac:dyDescent="0.2">
      <c r="A141">
        <v>47494976</v>
      </c>
      <c r="B141" t="s">
        <v>347</v>
      </c>
      <c r="C141" t="s">
        <v>348</v>
      </c>
      <c r="E141" t="s">
        <v>15</v>
      </c>
      <c r="F141" t="s">
        <v>16</v>
      </c>
      <c r="G141" t="s">
        <v>17</v>
      </c>
      <c r="H141" t="s">
        <v>27</v>
      </c>
      <c r="I141" t="s">
        <v>26</v>
      </c>
      <c r="L141" t="s">
        <v>20</v>
      </c>
      <c r="M141" t="s">
        <v>55</v>
      </c>
      <c r="N141" t="s">
        <v>22</v>
      </c>
    </row>
    <row r="142" spans="1:14" x14ac:dyDescent="0.2">
      <c r="A142">
        <v>47495688</v>
      </c>
      <c r="B142" t="s">
        <v>349</v>
      </c>
      <c r="C142" t="s">
        <v>350</v>
      </c>
      <c r="E142" t="s">
        <v>15</v>
      </c>
      <c r="F142" t="s">
        <v>16</v>
      </c>
      <c r="G142" t="s">
        <v>17</v>
      </c>
      <c r="H142" t="s">
        <v>30</v>
      </c>
      <c r="I142" t="s">
        <v>26</v>
      </c>
      <c r="L142" t="s">
        <v>20</v>
      </c>
      <c r="M142" t="s">
        <v>21</v>
      </c>
      <c r="N142" t="s">
        <v>22</v>
      </c>
    </row>
    <row r="143" spans="1:14" x14ac:dyDescent="0.2">
      <c r="A143">
        <v>47499344</v>
      </c>
      <c r="B143" t="s">
        <v>351</v>
      </c>
      <c r="C143" t="s">
        <v>352</v>
      </c>
      <c r="E143" t="s">
        <v>15</v>
      </c>
      <c r="F143" t="s">
        <v>16</v>
      </c>
      <c r="G143" t="s">
        <v>17</v>
      </c>
      <c r="H143" t="s">
        <v>37</v>
      </c>
      <c r="I143" t="s">
        <v>43</v>
      </c>
      <c r="L143" t="s">
        <v>63</v>
      </c>
    </row>
    <row r="144" spans="1:14" x14ac:dyDescent="0.2">
      <c r="A144">
        <v>47509676</v>
      </c>
      <c r="B144" t="s">
        <v>353</v>
      </c>
      <c r="C144" t="s">
        <v>354</v>
      </c>
      <c r="E144" t="s">
        <v>15</v>
      </c>
      <c r="F144" t="s">
        <v>16</v>
      </c>
      <c r="G144" t="s">
        <v>17</v>
      </c>
      <c r="H144" t="s">
        <v>18</v>
      </c>
      <c r="I144" t="s">
        <v>26</v>
      </c>
      <c r="L144" t="s">
        <v>20</v>
      </c>
    </row>
    <row r="145" spans="1:14" x14ac:dyDescent="0.2">
      <c r="A145">
        <v>47510609</v>
      </c>
      <c r="B145" t="s">
        <v>355</v>
      </c>
      <c r="C145" t="s">
        <v>356</v>
      </c>
      <c r="E145" t="s">
        <v>15</v>
      </c>
      <c r="F145" t="s">
        <v>16</v>
      </c>
      <c r="G145" t="s">
        <v>17</v>
      </c>
      <c r="H145" t="s">
        <v>30</v>
      </c>
      <c r="I145" t="s">
        <v>19</v>
      </c>
      <c r="L145" t="s">
        <v>20</v>
      </c>
    </row>
    <row r="146" spans="1:14" x14ac:dyDescent="0.2">
      <c r="A146">
        <v>47510684</v>
      </c>
      <c r="B146" t="s">
        <v>357</v>
      </c>
      <c r="C146" t="s">
        <v>358</v>
      </c>
      <c r="E146" t="s">
        <v>15</v>
      </c>
      <c r="F146" t="s">
        <v>16</v>
      </c>
      <c r="G146" t="s">
        <v>25</v>
      </c>
      <c r="J146" t="s">
        <v>31</v>
      </c>
      <c r="K146" t="s">
        <v>37</v>
      </c>
      <c r="L146" t="s">
        <v>20</v>
      </c>
    </row>
    <row r="147" spans="1:14" x14ac:dyDescent="0.2">
      <c r="A147">
        <v>47511351</v>
      </c>
      <c r="B147" t="s">
        <v>359</v>
      </c>
      <c r="C147" t="s">
        <v>360</v>
      </c>
      <c r="E147" t="s">
        <v>15</v>
      </c>
      <c r="F147" t="s">
        <v>16</v>
      </c>
      <c r="G147" t="s">
        <v>25</v>
      </c>
      <c r="J147" t="s">
        <v>19</v>
      </c>
      <c r="K147" t="s">
        <v>30</v>
      </c>
      <c r="L147" t="s">
        <v>20</v>
      </c>
      <c r="M147" t="s">
        <v>21</v>
      </c>
      <c r="N147" t="s">
        <v>22</v>
      </c>
    </row>
    <row r="148" spans="1:14" x14ac:dyDescent="0.2">
      <c r="A148">
        <v>47513555</v>
      </c>
      <c r="B148" t="s">
        <v>361</v>
      </c>
      <c r="C148" t="s">
        <v>362</v>
      </c>
      <c r="E148" t="s">
        <v>15</v>
      </c>
      <c r="F148" t="s">
        <v>16</v>
      </c>
      <c r="G148" t="s">
        <v>17</v>
      </c>
      <c r="H148" t="s">
        <v>30</v>
      </c>
      <c r="I148" t="s">
        <v>26</v>
      </c>
      <c r="L148" t="s">
        <v>76</v>
      </c>
      <c r="M148" t="s">
        <v>363</v>
      </c>
      <c r="N148" t="s">
        <v>364</v>
      </c>
    </row>
    <row r="149" spans="1:14" x14ac:dyDescent="0.2">
      <c r="A149">
        <v>47514437</v>
      </c>
      <c r="B149" t="s">
        <v>365</v>
      </c>
      <c r="C149" t="s">
        <v>366</v>
      </c>
      <c r="E149" t="s">
        <v>15</v>
      </c>
      <c r="F149" t="s">
        <v>16</v>
      </c>
      <c r="G149" t="s">
        <v>17</v>
      </c>
      <c r="H149" t="s">
        <v>27</v>
      </c>
      <c r="I149" t="s">
        <v>19</v>
      </c>
      <c r="L149" t="s">
        <v>20</v>
      </c>
      <c r="M149" t="s">
        <v>38</v>
      </c>
      <c r="N149" t="s">
        <v>22</v>
      </c>
    </row>
    <row r="150" spans="1:14" x14ac:dyDescent="0.2">
      <c r="A150">
        <v>47522387</v>
      </c>
      <c r="B150" t="s">
        <v>367</v>
      </c>
      <c r="C150" t="s">
        <v>368</v>
      </c>
      <c r="E150" t="s">
        <v>15</v>
      </c>
      <c r="F150" t="s">
        <v>16</v>
      </c>
      <c r="G150" t="s">
        <v>17</v>
      </c>
      <c r="H150" t="s">
        <v>37</v>
      </c>
      <c r="I150" t="s">
        <v>19</v>
      </c>
      <c r="L150" t="s">
        <v>76</v>
      </c>
      <c r="M150" t="s">
        <v>77</v>
      </c>
      <c r="N150" t="s">
        <v>78</v>
      </c>
    </row>
    <row r="151" spans="1:14" x14ac:dyDescent="0.2">
      <c r="A151">
        <v>47522441</v>
      </c>
      <c r="B151" t="s">
        <v>369</v>
      </c>
      <c r="C151" t="s">
        <v>370</v>
      </c>
      <c r="E151" t="s">
        <v>15</v>
      </c>
      <c r="F151" t="s">
        <v>16</v>
      </c>
      <c r="G151" t="s">
        <v>17</v>
      </c>
      <c r="H151" t="s">
        <v>37</v>
      </c>
      <c r="I151" t="s">
        <v>26</v>
      </c>
      <c r="L151" t="s">
        <v>76</v>
      </c>
      <c r="M151" t="s">
        <v>77</v>
      </c>
      <c r="N151" t="s">
        <v>225</v>
      </c>
    </row>
    <row r="152" spans="1:14" x14ac:dyDescent="0.2">
      <c r="A152">
        <v>47523044</v>
      </c>
      <c r="B152" t="s">
        <v>371</v>
      </c>
      <c r="C152" t="s">
        <v>372</v>
      </c>
      <c r="E152" t="s">
        <v>15</v>
      </c>
      <c r="F152" t="s">
        <v>16</v>
      </c>
      <c r="G152" t="s">
        <v>17</v>
      </c>
      <c r="H152" t="s">
        <v>18</v>
      </c>
      <c r="I152" t="s">
        <v>43</v>
      </c>
      <c r="L152" t="s">
        <v>20</v>
      </c>
    </row>
    <row r="153" spans="1:14" x14ac:dyDescent="0.2">
      <c r="A153">
        <v>47523230</v>
      </c>
      <c r="B153" t="s">
        <v>373</v>
      </c>
      <c r="C153" t="s">
        <v>374</v>
      </c>
      <c r="E153" t="s">
        <v>15</v>
      </c>
      <c r="F153" t="s">
        <v>16</v>
      </c>
      <c r="G153" t="s">
        <v>17</v>
      </c>
      <c r="H153" t="s">
        <v>37</v>
      </c>
      <c r="I153" t="s">
        <v>26</v>
      </c>
      <c r="L153" t="s">
        <v>20</v>
      </c>
      <c r="M153" t="s">
        <v>88</v>
      </c>
      <c r="N153" t="s">
        <v>106</v>
      </c>
    </row>
    <row r="154" spans="1:14" x14ac:dyDescent="0.2">
      <c r="A154">
        <v>47523409</v>
      </c>
      <c r="B154" t="s">
        <v>375</v>
      </c>
      <c r="C154" t="s">
        <v>376</v>
      </c>
      <c r="E154" t="s">
        <v>15</v>
      </c>
      <c r="F154" t="s">
        <v>16</v>
      </c>
      <c r="G154" t="s">
        <v>17</v>
      </c>
      <c r="H154" t="s">
        <v>27</v>
      </c>
      <c r="I154" t="s">
        <v>26</v>
      </c>
      <c r="L154" t="s">
        <v>76</v>
      </c>
      <c r="M154" t="s">
        <v>377</v>
      </c>
      <c r="N154" t="s">
        <v>378</v>
      </c>
    </row>
    <row r="155" spans="1:14" x14ac:dyDescent="0.2">
      <c r="A155">
        <v>47523614</v>
      </c>
      <c r="B155" t="s">
        <v>379</v>
      </c>
      <c r="C155" t="s">
        <v>380</v>
      </c>
      <c r="E155" t="s">
        <v>162</v>
      </c>
      <c r="F155" t="s">
        <v>163</v>
      </c>
      <c r="G155" t="s">
        <v>17</v>
      </c>
      <c r="H155" t="s">
        <v>27</v>
      </c>
      <c r="I155" t="s">
        <v>31</v>
      </c>
      <c r="L155" t="s">
        <v>76</v>
      </c>
      <c r="M155" t="s">
        <v>77</v>
      </c>
      <c r="N155" t="s">
        <v>225</v>
      </c>
    </row>
    <row r="156" spans="1:14" x14ac:dyDescent="0.2">
      <c r="A156">
        <v>47523871</v>
      </c>
      <c r="B156" t="s">
        <v>381</v>
      </c>
      <c r="C156" t="s">
        <v>382</v>
      </c>
      <c r="E156" t="s">
        <v>15</v>
      </c>
      <c r="F156" t="s">
        <v>16</v>
      </c>
      <c r="G156" t="s">
        <v>25</v>
      </c>
      <c r="J156" t="s">
        <v>26</v>
      </c>
      <c r="K156" t="s">
        <v>30</v>
      </c>
      <c r="L156" t="s">
        <v>20</v>
      </c>
      <c r="M156" t="s">
        <v>21</v>
      </c>
      <c r="N156" t="s">
        <v>383</v>
      </c>
    </row>
    <row r="157" spans="1:14" x14ac:dyDescent="0.2">
      <c r="A157">
        <v>47523907</v>
      </c>
      <c r="B157" t="s">
        <v>384</v>
      </c>
      <c r="C157" t="s">
        <v>385</v>
      </c>
      <c r="E157" t="s">
        <v>15</v>
      </c>
      <c r="F157" t="s">
        <v>16</v>
      </c>
      <c r="G157" t="s">
        <v>17</v>
      </c>
      <c r="H157" t="s">
        <v>18</v>
      </c>
      <c r="I157" t="s">
        <v>31</v>
      </c>
      <c r="L157" t="s">
        <v>20</v>
      </c>
      <c r="M157" t="s">
        <v>310</v>
      </c>
      <c r="N157" t="s">
        <v>22</v>
      </c>
    </row>
    <row r="158" spans="1:14" x14ac:dyDescent="0.2">
      <c r="A158">
        <v>47523935</v>
      </c>
      <c r="B158" t="s">
        <v>386</v>
      </c>
      <c r="C158" t="s">
        <v>387</v>
      </c>
      <c r="E158" t="s">
        <v>15</v>
      </c>
      <c r="F158" t="s">
        <v>16</v>
      </c>
      <c r="G158" t="s">
        <v>17</v>
      </c>
      <c r="H158" t="s">
        <v>18</v>
      </c>
      <c r="I158" t="s">
        <v>26</v>
      </c>
      <c r="L158" t="s">
        <v>76</v>
      </c>
      <c r="M158" t="s">
        <v>77</v>
      </c>
      <c r="N158" t="s">
        <v>225</v>
      </c>
    </row>
    <row r="159" spans="1:14" x14ac:dyDescent="0.2">
      <c r="A159">
        <v>47524038</v>
      </c>
      <c r="B159" t="s">
        <v>388</v>
      </c>
      <c r="C159" t="s">
        <v>389</v>
      </c>
      <c r="E159" t="s">
        <v>15</v>
      </c>
      <c r="F159" t="s">
        <v>16</v>
      </c>
      <c r="G159" t="s">
        <v>17</v>
      </c>
      <c r="H159" t="s">
        <v>18</v>
      </c>
      <c r="I159" t="s">
        <v>26</v>
      </c>
      <c r="L159" t="s">
        <v>20</v>
      </c>
      <c r="M159" t="s">
        <v>21</v>
      </c>
      <c r="N159" t="s">
        <v>22</v>
      </c>
    </row>
    <row r="160" spans="1:14" x14ac:dyDescent="0.2">
      <c r="A160">
        <v>47524267</v>
      </c>
      <c r="B160" t="s">
        <v>390</v>
      </c>
      <c r="C160" t="s">
        <v>391</v>
      </c>
      <c r="E160" t="s">
        <v>15</v>
      </c>
      <c r="F160" t="s">
        <v>16</v>
      </c>
      <c r="G160" t="s">
        <v>17</v>
      </c>
      <c r="H160" t="s">
        <v>37</v>
      </c>
      <c r="I160" t="s">
        <v>31</v>
      </c>
      <c r="L160" t="s">
        <v>20</v>
      </c>
      <c r="M160" t="s">
        <v>310</v>
      </c>
      <c r="N160" t="s">
        <v>22</v>
      </c>
    </row>
    <row r="161" spans="1:14" x14ac:dyDescent="0.2">
      <c r="A161">
        <v>47524538</v>
      </c>
      <c r="B161" t="s">
        <v>392</v>
      </c>
      <c r="C161" t="s">
        <v>393</v>
      </c>
      <c r="E161" t="s">
        <v>15</v>
      </c>
      <c r="F161" t="s">
        <v>16</v>
      </c>
      <c r="G161" t="s">
        <v>17</v>
      </c>
      <c r="H161" t="s">
        <v>37</v>
      </c>
      <c r="I161" t="s">
        <v>19</v>
      </c>
      <c r="L161" t="s">
        <v>20</v>
      </c>
    </row>
    <row r="162" spans="1:14" x14ac:dyDescent="0.2">
      <c r="A162">
        <v>47524847</v>
      </c>
      <c r="B162" t="s">
        <v>394</v>
      </c>
      <c r="C162" t="s">
        <v>395</v>
      </c>
      <c r="E162" t="s">
        <v>15</v>
      </c>
      <c r="F162" t="s">
        <v>16</v>
      </c>
      <c r="G162" t="s">
        <v>17</v>
      </c>
      <c r="H162" t="s">
        <v>30</v>
      </c>
      <c r="I162" t="s">
        <v>26</v>
      </c>
      <c r="L162" t="s">
        <v>20</v>
      </c>
      <c r="M162" t="s">
        <v>88</v>
      </c>
      <c r="N162" t="s">
        <v>68</v>
      </c>
    </row>
    <row r="163" spans="1:14" x14ac:dyDescent="0.2">
      <c r="A163">
        <v>47525138</v>
      </c>
      <c r="B163" t="s">
        <v>396</v>
      </c>
      <c r="C163" t="s">
        <v>397</v>
      </c>
      <c r="E163" t="s">
        <v>15</v>
      </c>
      <c r="F163" t="s">
        <v>16</v>
      </c>
      <c r="G163" t="s">
        <v>25</v>
      </c>
      <c r="J163" t="s">
        <v>19</v>
      </c>
      <c r="K163" t="s">
        <v>30</v>
      </c>
      <c r="L163" t="s">
        <v>20</v>
      </c>
    </row>
    <row r="164" spans="1:14" x14ac:dyDescent="0.2">
      <c r="A164">
        <v>47526160</v>
      </c>
      <c r="B164" t="s">
        <v>398</v>
      </c>
      <c r="C164" t="s">
        <v>399</v>
      </c>
      <c r="E164" t="s">
        <v>15</v>
      </c>
      <c r="F164" t="s">
        <v>16</v>
      </c>
      <c r="G164" t="s">
        <v>17</v>
      </c>
      <c r="H164" t="s">
        <v>27</v>
      </c>
      <c r="I164" t="s">
        <v>19</v>
      </c>
      <c r="L164" t="s">
        <v>20</v>
      </c>
      <c r="M164" t="s">
        <v>21</v>
      </c>
      <c r="N164" t="s">
        <v>135</v>
      </c>
    </row>
    <row r="165" spans="1:14" x14ac:dyDescent="0.2">
      <c r="A165">
        <v>47526261</v>
      </c>
      <c r="B165" t="s">
        <v>400</v>
      </c>
      <c r="C165" t="s">
        <v>401</v>
      </c>
      <c r="E165" t="s">
        <v>15</v>
      </c>
      <c r="F165" t="s">
        <v>16</v>
      </c>
      <c r="G165" t="s">
        <v>25</v>
      </c>
      <c r="J165" t="s">
        <v>43</v>
      </c>
      <c r="K165" t="s">
        <v>37</v>
      </c>
      <c r="L165" t="s">
        <v>20</v>
      </c>
      <c r="M165" t="s">
        <v>21</v>
      </c>
      <c r="N165" t="s">
        <v>22</v>
      </c>
    </row>
    <row r="166" spans="1:14" x14ac:dyDescent="0.2">
      <c r="A166">
        <v>47526678</v>
      </c>
      <c r="B166" t="s">
        <v>402</v>
      </c>
      <c r="C166" t="s">
        <v>403</v>
      </c>
      <c r="E166" t="s">
        <v>15</v>
      </c>
      <c r="F166" t="s">
        <v>16</v>
      </c>
      <c r="G166" t="s">
        <v>25</v>
      </c>
      <c r="J166" t="s">
        <v>31</v>
      </c>
      <c r="K166" t="s">
        <v>18</v>
      </c>
      <c r="L166" t="s">
        <v>20</v>
      </c>
      <c r="M166" t="s">
        <v>34</v>
      </c>
      <c r="N166" t="s">
        <v>22</v>
      </c>
    </row>
    <row r="167" spans="1:14" x14ac:dyDescent="0.2">
      <c r="A167">
        <v>47527615</v>
      </c>
      <c r="B167" t="s">
        <v>404</v>
      </c>
      <c r="C167" t="s">
        <v>405</v>
      </c>
      <c r="E167" t="s">
        <v>15</v>
      </c>
      <c r="F167" t="s">
        <v>16</v>
      </c>
      <c r="G167" t="s">
        <v>17</v>
      </c>
      <c r="H167" t="s">
        <v>30</v>
      </c>
      <c r="I167" t="s">
        <v>31</v>
      </c>
      <c r="L167" t="s">
        <v>20</v>
      </c>
      <c r="M167" t="s">
        <v>34</v>
      </c>
      <c r="N167" t="s">
        <v>22</v>
      </c>
    </row>
    <row r="168" spans="1:14" x14ac:dyDescent="0.2">
      <c r="A168">
        <v>47528848</v>
      </c>
      <c r="B168" t="s">
        <v>406</v>
      </c>
      <c r="C168" t="s">
        <v>407</v>
      </c>
      <c r="E168" t="s">
        <v>15</v>
      </c>
      <c r="F168" t="s">
        <v>16</v>
      </c>
      <c r="G168" t="s">
        <v>17</v>
      </c>
      <c r="H168" t="s">
        <v>27</v>
      </c>
      <c r="I168" t="s">
        <v>26</v>
      </c>
      <c r="L168" t="s">
        <v>20</v>
      </c>
      <c r="M168" t="s">
        <v>310</v>
      </c>
      <c r="N168" t="s">
        <v>22</v>
      </c>
    </row>
    <row r="169" spans="1:14" x14ac:dyDescent="0.2">
      <c r="A169">
        <v>47529591</v>
      </c>
      <c r="B169" t="s">
        <v>408</v>
      </c>
      <c r="C169" t="s">
        <v>409</v>
      </c>
      <c r="E169" t="s">
        <v>15</v>
      </c>
      <c r="F169" t="s">
        <v>16</v>
      </c>
      <c r="G169" t="s">
        <v>17</v>
      </c>
      <c r="H169" t="s">
        <v>332</v>
      </c>
      <c r="I169" t="s">
        <v>26</v>
      </c>
      <c r="L169" t="s">
        <v>20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20"/>
  <sheetViews>
    <sheetView workbookViewId="0">
      <selection activeCell="F85" sqref="F85"/>
    </sheetView>
  </sheetViews>
  <sheetFormatPr baseColWidth="10" defaultRowHeight="12.75" x14ac:dyDescent="0.2"/>
  <cols>
    <col min="1" max="1" width="14.85546875" customWidth="1"/>
    <col min="5" max="5" width="9.28515625" bestFit="1" customWidth="1"/>
    <col min="6" max="6" width="10.7109375" bestFit="1" customWidth="1"/>
    <col min="7" max="7" width="14.7109375" bestFit="1" customWidth="1"/>
    <col min="8" max="8" width="15" bestFit="1" customWidth="1"/>
    <col min="9" max="9" width="10.7109375" bestFit="1" customWidth="1"/>
    <col min="11" max="11" width="16.42578125" customWidth="1"/>
    <col min="12" max="12" width="14.7109375" customWidth="1"/>
  </cols>
  <sheetData>
    <row r="1" spans="1:14" x14ac:dyDescent="0.2">
      <c r="A1">
        <f>CORREL(K2:K158,L2:L158)</f>
        <v>0.1135155166831569</v>
      </c>
      <c r="E1" t="s">
        <v>410</v>
      </c>
      <c r="F1" t="s">
        <v>411</v>
      </c>
      <c r="G1" t="s">
        <v>412</v>
      </c>
      <c r="H1" t="s">
        <v>413</v>
      </c>
      <c r="I1" t="s">
        <v>411</v>
      </c>
      <c r="J1" s="1"/>
      <c r="K1" t="s">
        <v>414</v>
      </c>
      <c r="L1" t="s">
        <v>415</v>
      </c>
      <c r="M1" t="s">
        <v>439</v>
      </c>
      <c r="N1" t="s">
        <v>440</v>
      </c>
    </row>
    <row r="2" spans="1:14" hidden="1" x14ac:dyDescent="0.2">
      <c r="E2" t="str">
        <f>Survey!G13</f>
        <v>0,2,5,7,9</v>
      </c>
      <c r="F2" t="str">
        <f>Survey!H13</f>
        <v>21-50</v>
      </c>
      <c r="G2" t="str">
        <f>Survey!I13</f>
        <v>0-4</v>
      </c>
      <c r="H2">
        <f>Survey!J13</f>
        <v>0</v>
      </c>
      <c r="I2">
        <f>Survey!K13</f>
        <v>0</v>
      </c>
      <c r="J2" s="1"/>
      <c r="K2">
        <f>IF(F2="0-1", 1,IF(F2="2-10",2,IF(F2="11-20",3,IF(F2="21-50",4,IF(F2="mehr als 50",5,100)))))</f>
        <v>4</v>
      </c>
      <c r="L2">
        <f>IF(G2="keine", 1,IF(G2="0-4",2,IF(G2="5-10",3,IF(G2="mehr als 10",4,100))))</f>
        <v>2</v>
      </c>
      <c r="M2">
        <f>IF(I2="0-1", 1,IF(I2="2-10",2,IF(I2="11-20",3,IF(I2="21-50",4,IF(I2="mehr als 50",5,100)))))</f>
        <v>100</v>
      </c>
      <c r="N2">
        <f>IF(H2="keine", 1,IF(H2="0-4",2,IF(H2="5-10",3,IF(H2="mehr als 10",4,100))))</f>
        <v>100</v>
      </c>
    </row>
    <row r="3" spans="1:14" hidden="1" x14ac:dyDescent="0.2">
      <c r="E3" t="str">
        <f>Survey!G14</f>
        <v>0,2,5,7,9</v>
      </c>
      <c r="F3" t="str">
        <f>Survey!H14</f>
        <v>21-50</v>
      </c>
      <c r="G3" t="str">
        <f>Survey!I14</f>
        <v>0-4</v>
      </c>
      <c r="H3">
        <f>Survey!J14</f>
        <v>0</v>
      </c>
      <c r="I3">
        <f>Survey!K14</f>
        <v>0</v>
      </c>
      <c r="J3" s="1"/>
      <c r="K3">
        <f t="shared" ref="K3:K4" si="0">IF(F3="0-1", 1,IF(F3="2-10",2,IF(F3="11-20",3,IF(F3="21-50",4,IF(F3="mehr als 50",5,100)))))</f>
        <v>4</v>
      </c>
      <c r="L3">
        <f t="shared" ref="L3:L4" si="1">IF(G3="keine", 1,IF(G3="0-4",2,IF(G3="5-10",3,IF(G3="mehr als 10",4,100))))</f>
        <v>2</v>
      </c>
      <c r="M3">
        <f t="shared" ref="M3:M66" si="2">IF(I3="0-1", 1,IF(I3="2-10",2,IF(I3="11-20",3,IF(I3="21-50",4,IF(I3="mehr als 50",5,100)))))</f>
        <v>100</v>
      </c>
      <c r="N3">
        <f t="shared" ref="N3:N66" si="3">IF(H3="keine", 1,IF(H3="0-4",2,IF(H3="5-10",3,IF(H3="mehr als 10",4,100))))</f>
        <v>100</v>
      </c>
    </row>
    <row r="4" spans="1:14" hidden="1" x14ac:dyDescent="0.2">
      <c r="E4" t="str">
        <f>Survey!G15</f>
        <v>0,2,5,7,9</v>
      </c>
      <c r="F4" t="str">
        <f>Survey!H15</f>
        <v>2-10</v>
      </c>
      <c r="G4" t="str">
        <f>Survey!I15</f>
        <v>mehr als 10</v>
      </c>
      <c r="H4">
        <f>Survey!J15</f>
        <v>0</v>
      </c>
      <c r="I4">
        <f>Survey!K15</f>
        <v>0</v>
      </c>
      <c r="J4" s="1"/>
      <c r="K4">
        <f t="shared" si="0"/>
        <v>2</v>
      </c>
      <c r="L4">
        <f t="shared" si="1"/>
        <v>4</v>
      </c>
      <c r="M4">
        <f t="shared" si="2"/>
        <v>100</v>
      </c>
      <c r="N4">
        <f t="shared" si="3"/>
        <v>100</v>
      </c>
    </row>
    <row r="5" spans="1:14" x14ac:dyDescent="0.2">
      <c r="E5" t="str">
        <f>Survey!G16</f>
        <v>1,3,4,6,8</v>
      </c>
      <c r="F5">
        <f>Survey!H16</f>
        <v>0</v>
      </c>
      <c r="G5">
        <f>Survey!I16</f>
        <v>0</v>
      </c>
      <c r="H5" t="str">
        <f>Survey!J16</f>
        <v>mehr als 10</v>
      </c>
      <c r="I5" t="str">
        <f>Survey!K16</f>
        <v>21-50</v>
      </c>
      <c r="J5" s="1"/>
      <c r="M5">
        <f t="shared" si="2"/>
        <v>4</v>
      </c>
      <c r="N5">
        <f t="shared" si="3"/>
        <v>4</v>
      </c>
    </row>
    <row r="6" spans="1:14" hidden="1" x14ac:dyDescent="0.2">
      <c r="E6" t="str">
        <f>Survey!G17</f>
        <v>0,2,5,7,9</v>
      </c>
      <c r="F6" t="str">
        <f>Survey!H17</f>
        <v>11-20</v>
      </c>
      <c r="G6" t="str">
        <f>Survey!I17</f>
        <v>mehr als 10</v>
      </c>
      <c r="H6">
        <f>Survey!J17</f>
        <v>0</v>
      </c>
      <c r="I6">
        <f>Survey!K17</f>
        <v>0</v>
      </c>
      <c r="J6" s="1"/>
      <c r="K6">
        <f t="shared" ref="K6:K8" si="4">IF(F6="0-1", 1,IF(F6="2-10",2,IF(F6="11-20",3,IF(F6="21-50",4,IF(F6="mehr als 50",5,100)))))</f>
        <v>3</v>
      </c>
      <c r="L6">
        <f t="shared" ref="L6:L8" si="5">IF(G6="keine", 1,IF(G6="0-4",2,IF(G6="5-10",3,IF(G6="mehr als 10",4,100))))</f>
        <v>4</v>
      </c>
      <c r="M6">
        <f t="shared" si="2"/>
        <v>100</v>
      </c>
      <c r="N6">
        <f t="shared" si="3"/>
        <v>100</v>
      </c>
    </row>
    <row r="7" spans="1:14" hidden="1" x14ac:dyDescent="0.2">
      <c r="E7" t="str">
        <f>Survey!G18</f>
        <v>0,2,5,7,9</v>
      </c>
      <c r="F7" t="str">
        <f>Survey!H18</f>
        <v>21-50</v>
      </c>
      <c r="G7" t="str">
        <f>Survey!I18</f>
        <v>mehr als 10</v>
      </c>
      <c r="H7">
        <f>Survey!J18</f>
        <v>0</v>
      </c>
      <c r="I7">
        <f>Survey!K18</f>
        <v>0</v>
      </c>
      <c r="J7" s="1"/>
      <c r="K7">
        <f t="shared" si="4"/>
        <v>4</v>
      </c>
      <c r="L7">
        <f t="shared" si="5"/>
        <v>4</v>
      </c>
      <c r="M7">
        <f t="shared" si="2"/>
        <v>100</v>
      </c>
      <c r="N7">
        <f t="shared" si="3"/>
        <v>100</v>
      </c>
    </row>
    <row r="8" spans="1:14" hidden="1" x14ac:dyDescent="0.2">
      <c r="E8" t="str">
        <f>Survey!G19</f>
        <v>0,2,5,7,9</v>
      </c>
      <c r="F8" t="str">
        <f>Survey!H19</f>
        <v>mehr als 50</v>
      </c>
      <c r="G8" t="str">
        <f>Survey!I19</f>
        <v>5-10</v>
      </c>
      <c r="H8">
        <f>Survey!J19</f>
        <v>0</v>
      </c>
      <c r="I8">
        <f>Survey!K19</f>
        <v>0</v>
      </c>
      <c r="J8" s="1"/>
      <c r="K8">
        <f t="shared" si="4"/>
        <v>5</v>
      </c>
      <c r="L8">
        <f t="shared" si="5"/>
        <v>3</v>
      </c>
      <c r="M8">
        <f t="shared" si="2"/>
        <v>100</v>
      </c>
      <c r="N8">
        <f t="shared" si="3"/>
        <v>100</v>
      </c>
    </row>
    <row r="9" spans="1:14" x14ac:dyDescent="0.2">
      <c r="E9" t="str">
        <f>Survey!G20</f>
        <v>1,3,4,6,8</v>
      </c>
      <c r="F9">
        <f>Survey!H20</f>
        <v>0</v>
      </c>
      <c r="G9">
        <f>Survey!I20</f>
        <v>0</v>
      </c>
      <c r="H9" t="str">
        <f>Survey!J20</f>
        <v>mehr als 10</v>
      </c>
      <c r="I9" t="str">
        <f>Survey!K20</f>
        <v>2-10</v>
      </c>
      <c r="J9" s="1"/>
      <c r="M9">
        <f t="shared" si="2"/>
        <v>2</v>
      </c>
      <c r="N9">
        <f t="shared" si="3"/>
        <v>4</v>
      </c>
    </row>
    <row r="10" spans="1:14" hidden="1" x14ac:dyDescent="0.2">
      <c r="E10" t="str">
        <f>Survey!G21</f>
        <v>0,2,5,7,9</v>
      </c>
      <c r="F10" t="str">
        <f>Survey!H21</f>
        <v>mehr als 50</v>
      </c>
      <c r="G10" t="str">
        <f>Survey!I21</f>
        <v>mehr als 10</v>
      </c>
      <c r="H10">
        <f>Survey!J21</f>
        <v>0</v>
      </c>
      <c r="I10">
        <f>Survey!K21</f>
        <v>0</v>
      </c>
      <c r="J10" s="1"/>
      <c r="K10">
        <f t="shared" ref="K10:K12" si="6">IF(F10="0-1", 1,IF(F10="2-10",2,IF(F10="11-20",3,IF(F10="21-50",4,IF(F10="mehr als 50",5,100)))))</f>
        <v>5</v>
      </c>
      <c r="L10">
        <f t="shared" ref="L10:L12" si="7">IF(G10="keine", 1,IF(G10="0-4",2,IF(G10="5-10",3,IF(G10="mehr als 10",4,100))))</f>
        <v>4</v>
      </c>
      <c r="M10">
        <f t="shared" si="2"/>
        <v>100</v>
      </c>
      <c r="N10">
        <f t="shared" si="3"/>
        <v>100</v>
      </c>
    </row>
    <row r="11" spans="1:14" hidden="1" x14ac:dyDescent="0.2">
      <c r="E11" t="str">
        <f>Survey!G22</f>
        <v>0,2,5,7,9</v>
      </c>
      <c r="F11" t="str">
        <f>Survey!H22</f>
        <v>mehr als 50</v>
      </c>
      <c r="G11" t="str">
        <f>Survey!I22</f>
        <v>5-10</v>
      </c>
      <c r="H11">
        <f>Survey!J22</f>
        <v>0</v>
      </c>
      <c r="I11">
        <f>Survey!K22</f>
        <v>0</v>
      </c>
      <c r="J11" s="1"/>
      <c r="K11">
        <f t="shared" si="6"/>
        <v>5</v>
      </c>
      <c r="L11">
        <f t="shared" si="7"/>
        <v>3</v>
      </c>
      <c r="M11">
        <f t="shared" si="2"/>
        <v>100</v>
      </c>
      <c r="N11">
        <f t="shared" si="3"/>
        <v>100</v>
      </c>
    </row>
    <row r="12" spans="1:14" hidden="1" x14ac:dyDescent="0.2">
      <c r="E12" t="str">
        <f>Survey!G23</f>
        <v>0,2,5,7,9</v>
      </c>
      <c r="F12" t="str">
        <f>Survey!H23</f>
        <v>mehr als 50</v>
      </c>
      <c r="G12" t="str">
        <f>Survey!I23</f>
        <v>mehr als 10</v>
      </c>
      <c r="H12">
        <f>Survey!J23</f>
        <v>0</v>
      </c>
      <c r="I12">
        <f>Survey!K23</f>
        <v>0</v>
      </c>
      <c r="J12" s="1"/>
      <c r="K12">
        <f t="shared" si="6"/>
        <v>5</v>
      </c>
      <c r="L12">
        <f t="shared" si="7"/>
        <v>4</v>
      </c>
      <c r="M12">
        <f t="shared" si="2"/>
        <v>100</v>
      </c>
      <c r="N12">
        <f t="shared" si="3"/>
        <v>100</v>
      </c>
    </row>
    <row r="13" spans="1:14" x14ac:dyDescent="0.2">
      <c r="E13" t="str">
        <f>Survey!G24</f>
        <v>1,3,4,6,8</v>
      </c>
      <c r="F13">
        <f>Survey!H24</f>
        <v>0</v>
      </c>
      <c r="G13">
        <f>Survey!I24</f>
        <v>0</v>
      </c>
      <c r="H13" t="str">
        <f>Survey!J24</f>
        <v>0-4</v>
      </c>
      <c r="I13" t="str">
        <f>Survey!K24</f>
        <v>2-10</v>
      </c>
      <c r="J13" s="1"/>
      <c r="M13">
        <f t="shared" si="2"/>
        <v>2</v>
      </c>
      <c r="N13">
        <f t="shared" si="3"/>
        <v>2</v>
      </c>
    </row>
    <row r="14" spans="1:14" x14ac:dyDescent="0.2">
      <c r="E14" t="str">
        <f>Survey!G25</f>
        <v>1,3,4,6,8</v>
      </c>
      <c r="F14">
        <f>Survey!H25</f>
        <v>0</v>
      </c>
      <c r="G14">
        <f>Survey!I25</f>
        <v>0</v>
      </c>
      <c r="H14" t="str">
        <f>Survey!J25</f>
        <v>mehr als 10</v>
      </c>
      <c r="I14" t="str">
        <f>Survey!K25</f>
        <v>mehr als 50</v>
      </c>
      <c r="J14" s="1"/>
      <c r="M14">
        <f t="shared" si="2"/>
        <v>5</v>
      </c>
      <c r="N14">
        <f t="shared" si="3"/>
        <v>4</v>
      </c>
    </row>
    <row r="15" spans="1:14" hidden="1" x14ac:dyDescent="0.2">
      <c r="E15" t="str">
        <f>Survey!G26</f>
        <v>0,2,5,7,9</v>
      </c>
      <c r="F15" t="str">
        <f>Survey!H26</f>
        <v>11-20</v>
      </c>
      <c r="G15" t="str">
        <f>Survey!I26</f>
        <v>mehr als 10</v>
      </c>
      <c r="H15">
        <f>Survey!J26</f>
        <v>0</v>
      </c>
      <c r="I15">
        <f>Survey!K26</f>
        <v>0</v>
      </c>
      <c r="J15" s="1"/>
      <c r="K15">
        <f>IF(F15="0-1", 1,IF(F15="2-10",2,IF(F15="11-20",3,IF(F15="21-50",4,IF(F15="mehr als 50",5,100)))))</f>
        <v>3</v>
      </c>
      <c r="L15">
        <f>IF(G15="keine", 1,IF(G15="0-4",2,IF(G15="5-10",3,IF(G15="mehr als 10",4,100))))</f>
        <v>4</v>
      </c>
      <c r="M15">
        <f t="shared" si="2"/>
        <v>100</v>
      </c>
      <c r="N15">
        <f t="shared" si="3"/>
        <v>100</v>
      </c>
    </row>
    <row r="16" spans="1:14" x14ac:dyDescent="0.2">
      <c r="E16" t="str">
        <f>Survey!G27</f>
        <v>1,3,4,6,8</v>
      </c>
      <c r="F16">
        <f>Survey!H27</f>
        <v>0</v>
      </c>
      <c r="G16">
        <f>Survey!I27</f>
        <v>0</v>
      </c>
      <c r="H16" t="str">
        <f>Survey!J27</f>
        <v>mehr als 10</v>
      </c>
      <c r="I16" t="str">
        <f>Survey!K27</f>
        <v>2-10</v>
      </c>
      <c r="J16" s="1"/>
      <c r="M16">
        <f t="shared" si="2"/>
        <v>2</v>
      </c>
      <c r="N16">
        <f t="shared" si="3"/>
        <v>4</v>
      </c>
    </row>
    <row r="17" spans="5:14" x14ac:dyDescent="0.2">
      <c r="E17" t="str">
        <f>Survey!G28</f>
        <v>1,3,4,6,8</v>
      </c>
      <c r="F17">
        <f>Survey!H28</f>
        <v>0</v>
      </c>
      <c r="G17">
        <f>Survey!I28</f>
        <v>0</v>
      </c>
      <c r="H17" t="str">
        <f>Survey!J28</f>
        <v>mehr als 10</v>
      </c>
      <c r="I17" t="str">
        <f>Survey!K28</f>
        <v>mehr als 50</v>
      </c>
      <c r="J17" s="1"/>
      <c r="M17">
        <f t="shared" si="2"/>
        <v>5</v>
      </c>
      <c r="N17">
        <f t="shared" si="3"/>
        <v>4</v>
      </c>
    </row>
    <row r="18" spans="5:14" x14ac:dyDescent="0.2">
      <c r="E18" t="str">
        <f>Survey!G29</f>
        <v>1,3,4,6,8</v>
      </c>
      <c r="F18">
        <f>Survey!H29</f>
        <v>0</v>
      </c>
      <c r="G18">
        <f>Survey!I29</f>
        <v>0</v>
      </c>
      <c r="H18" t="str">
        <f>Survey!J29</f>
        <v>mehr als 10</v>
      </c>
      <c r="I18" t="str">
        <f>Survey!K29</f>
        <v>21-50</v>
      </c>
      <c r="J18" s="1"/>
      <c r="M18">
        <f t="shared" si="2"/>
        <v>4</v>
      </c>
      <c r="N18">
        <f t="shared" si="3"/>
        <v>4</v>
      </c>
    </row>
    <row r="19" spans="5:14" hidden="1" x14ac:dyDescent="0.2">
      <c r="E19" t="str">
        <f>Survey!G30</f>
        <v>0,2,5,7,9</v>
      </c>
      <c r="F19" t="str">
        <f>Survey!H30</f>
        <v>21-50</v>
      </c>
      <c r="G19" t="str">
        <f>Survey!I30</f>
        <v>5-10</v>
      </c>
      <c r="H19">
        <f>Survey!J30</f>
        <v>0</v>
      </c>
      <c r="I19">
        <f>Survey!K30</f>
        <v>0</v>
      </c>
      <c r="J19" s="1"/>
      <c r="K19">
        <f t="shared" ref="K19:K20" si="8">IF(F19="0-1", 1,IF(F19="2-10",2,IF(F19="11-20",3,IF(F19="21-50",4,IF(F19="mehr als 50",5,100)))))</f>
        <v>4</v>
      </c>
      <c r="L19">
        <f t="shared" ref="L19:L20" si="9">IF(G19="keine", 1,IF(G19="0-4",2,IF(G19="5-10",3,IF(G19="mehr als 10",4,100))))</f>
        <v>3</v>
      </c>
      <c r="M19">
        <f t="shared" si="2"/>
        <v>100</v>
      </c>
      <c r="N19">
        <f t="shared" si="3"/>
        <v>100</v>
      </c>
    </row>
    <row r="20" spans="5:14" hidden="1" x14ac:dyDescent="0.2">
      <c r="E20" t="str">
        <f>Survey!G31</f>
        <v>0,2,5,7,9</v>
      </c>
      <c r="F20" t="str">
        <f>Survey!H31</f>
        <v>11-20</v>
      </c>
      <c r="G20" t="str">
        <f>Survey!I31</f>
        <v>mehr als 10</v>
      </c>
      <c r="H20">
        <f>Survey!J31</f>
        <v>0</v>
      </c>
      <c r="I20">
        <f>Survey!K31</f>
        <v>0</v>
      </c>
      <c r="J20" s="1"/>
      <c r="K20">
        <f t="shared" si="8"/>
        <v>3</v>
      </c>
      <c r="L20">
        <f t="shared" si="9"/>
        <v>4</v>
      </c>
      <c r="M20">
        <f t="shared" si="2"/>
        <v>100</v>
      </c>
      <c r="N20">
        <f t="shared" si="3"/>
        <v>100</v>
      </c>
    </row>
    <row r="21" spans="5:14" x14ac:dyDescent="0.2">
      <c r="E21" t="str">
        <f>Survey!G32</f>
        <v>1,3,4,6,8</v>
      </c>
      <c r="F21">
        <f>Survey!H32</f>
        <v>0</v>
      </c>
      <c r="G21">
        <f>Survey!I32</f>
        <v>0</v>
      </c>
      <c r="H21" t="str">
        <f>Survey!J32</f>
        <v>mehr als 10</v>
      </c>
      <c r="I21" t="str">
        <f>Survey!K32</f>
        <v>21-50</v>
      </c>
      <c r="J21" s="1"/>
      <c r="M21">
        <f t="shared" si="2"/>
        <v>4</v>
      </c>
      <c r="N21">
        <f t="shared" si="3"/>
        <v>4</v>
      </c>
    </row>
    <row r="22" spans="5:14" x14ac:dyDescent="0.2">
      <c r="E22" t="str">
        <f>Survey!G33</f>
        <v>1,3,4,6,8</v>
      </c>
      <c r="F22">
        <f>Survey!H33</f>
        <v>0</v>
      </c>
      <c r="G22">
        <f>Survey!I33</f>
        <v>0</v>
      </c>
      <c r="H22" t="str">
        <f>Survey!J33</f>
        <v>5-10</v>
      </c>
      <c r="I22" t="str">
        <f>Survey!K33</f>
        <v>mehr als 50</v>
      </c>
      <c r="J22" s="1"/>
      <c r="M22">
        <f t="shared" si="2"/>
        <v>5</v>
      </c>
      <c r="N22">
        <f t="shared" si="3"/>
        <v>3</v>
      </c>
    </row>
    <row r="23" spans="5:14" x14ac:dyDescent="0.2">
      <c r="E23" t="str">
        <f>Survey!G34</f>
        <v>1,3,4,6,8</v>
      </c>
      <c r="F23">
        <f>Survey!H34</f>
        <v>0</v>
      </c>
      <c r="G23">
        <f>Survey!I34</f>
        <v>0</v>
      </c>
      <c r="H23" t="str">
        <f>Survey!J34</f>
        <v>mehr als 10</v>
      </c>
      <c r="I23" t="str">
        <f>Survey!K34</f>
        <v>mehr als 50</v>
      </c>
      <c r="J23" s="1"/>
      <c r="M23">
        <f t="shared" si="2"/>
        <v>5</v>
      </c>
      <c r="N23">
        <f t="shared" si="3"/>
        <v>4</v>
      </c>
    </row>
    <row r="24" spans="5:14" hidden="1" x14ac:dyDescent="0.2">
      <c r="E24" t="str">
        <f>Survey!G35</f>
        <v>0,2,5,7,9</v>
      </c>
      <c r="F24" t="str">
        <f>Survey!H35</f>
        <v>11-20</v>
      </c>
      <c r="G24" t="str">
        <f>Survey!I35</f>
        <v>mehr als 10</v>
      </c>
      <c r="H24">
        <f>Survey!J35</f>
        <v>0</v>
      </c>
      <c r="I24">
        <f>Survey!K35</f>
        <v>0</v>
      </c>
      <c r="J24" s="1"/>
      <c r="K24">
        <f>IF(F24="0-1", 1,IF(F24="2-10",2,IF(F24="11-20",3,IF(F24="21-50",4,IF(F24="mehr als 50",5,100)))))</f>
        <v>3</v>
      </c>
      <c r="L24">
        <f>IF(G24="keine", 1,IF(G24="0-4",2,IF(G24="5-10",3,IF(G24="mehr als 10",4,100))))</f>
        <v>4</v>
      </c>
      <c r="M24">
        <f t="shared" si="2"/>
        <v>100</v>
      </c>
      <c r="N24">
        <f t="shared" si="3"/>
        <v>100</v>
      </c>
    </row>
    <row r="25" spans="5:14" x14ac:dyDescent="0.2">
      <c r="E25" t="str">
        <f>Survey!G36</f>
        <v>1,3,4,6,8</v>
      </c>
      <c r="F25">
        <f>Survey!H36</f>
        <v>0</v>
      </c>
      <c r="G25">
        <f>Survey!I36</f>
        <v>0</v>
      </c>
      <c r="H25" t="str">
        <f>Survey!J36</f>
        <v>mehr als 10</v>
      </c>
      <c r="I25" t="str">
        <f>Survey!K36</f>
        <v>2-10</v>
      </c>
      <c r="J25" s="1"/>
      <c r="M25">
        <f t="shared" si="2"/>
        <v>2</v>
      </c>
      <c r="N25">
        <f t="shared" si="3"/>
        <v>4</v>
      </c>
    </row>
    <row r="26" spans="5:14" hidden="1" x14ac:dyDescent="0.2">
      <c r="E26" t="str">
        <f>Survey!G37</f>
        <v>0,2,5,7,9</v>
      </c>
      <c r="F26" t="str">
        <f>Survey!H37</f>
        <v>mehr als 50</v>
      </c>
      <c r="G26" t="str">
        <f>Survey!I37</f>
        <v>mehr als 10</v>
      </c>
      <c r="H26">
        <f>Survey!J37</f>
        <v>0</v>
      </c>
      <c r="I26">
        <f>Survey!K37</f>
        <v>0</v>
      </c>
      <c r="J26" s="1"/>
      <c r="K26">
        <f>IF(F26="0-1", 1,IF(F26="2-10",2,IF(F26="11-20",3,IF(F26="21-50",4,IF(F26="mehr als 50",5,100)))))</f>
        <v>5</v>
      </c>
      <c r="L26">
        <f>IF(G26="keine", 1,IF(G26="0-4",2,IF(G26="5-10",3,IF(G26="mehr als 10",4,100))))</f>
        <v>4</v>
      </c>
      <c r="M26">
        <f t="shared" si="2"/>
        <v>100</v>
      </c>
      <c r="N26">
        <f t="shared" si="3"/>
        <v>100</v>
      </c>
    </row>
    <row r="27" spans="5:14" x14ac:dyDescent="0.2">
      <c r="E27" t="str">
        <f>Survey!G38</f>
        <v>1,3,4,6,8</v>
      </c>
      <c r="F27">
        <f>Survey!H38</f>
        <v>0</v>
      </c>
      <c r="G27">
        <f>Survey!I38</f>
        <v>0</v>
      </c>
      <c r="H27" t="str">
        <f>Survey!J38</f>
        <v>mehr als 10</v>
      </c>
      <c r="I27" t="str">
        <f>Survey!K38</f>
        <v>21-50</v>
      </c>
      <c r="J27" s="1"/>
      <c r="M27">
        <f t="shared" si="2"/>
        <v>4</v>
      </c>
      <c r="N27">
        <f t="shared" si="3"/>
        <v>4</v>
      </c>
    </row>
    <row r="28" spans="5:14" hidden="1" x14ac:dyDescent="0.2">
      <c r="E28" t="str">
        <f>Survey!G39</f>
        <v>0,2,5,7,9</v>
      </c>
      <c r="F28" t="str">
        <f>Survey!H39</f>
        <v>21-50</v>
      </c>
      <c r="G28" t="str">
        <f>Survey!I39</f>
        <v>mehr als 10</v>
      </c>
      <c r="H28">
        <f>Survey!J39</f>
        <v>0</v>
      </c>
      <c r="I28">
        <f>Survey!K39</f>
        <v>0</v>
      </c>
      <c r="J28" s="1"/>
      <c r="K28">
        <f t="shared" ref="K28:K31" si="10">IF(F28="0-1", 1,IF(F28="2-10",2,IF(F28="11-20",3,IF(F28="21-50",4,IF(F28="mehr als 50",5,100)))))</f>
        <v>4</v>
      </c>
      <c r="L28">
        <f t="shared" ref="L28:L31" si="11">IF(G28="keine", 1,IF(G28="0-4",2,IF(G28="5-10",3,IF(G28="mehr als 10",4,100))))</f>
        <v>4</v>
      </c>
      <c r="M28">
        <f t="shared" si="2"/>
        <v>100</v>
      </c>
      <c r="N28">
        <f t="shared" si="3"/>
        <v>100</v>
      </c>
    </row>
    <row r="29" spans="5:14" hidden="1" x14ac:dyDescent="0.2">
      <c r="E29" t="str">
        <f>Survey!G40</f>
        <v>0,2,5,7,9</v>
      </c>
      <c r="F29" t="str">
        <f>Survey!H40</f>
        <v>2-10</v>
      </c>
      <c r="G29" t="str">
        <f>Survey!I40</f>
        <v>mehr als 10</v>
      </c>
      <c r="H29">
        <f>Survey!J40</f>
        <v>0</v>
      </c>
      <c r="I29">
        <f>Survey!K40</f>
        <v>0</v>
      </c>
      <c r="J29" s="1"/>
      <c r="K29">
        <f t="shared" si="10"/>
        <v>2</v>
      </c>
      <c r="L29">
        <f t="shared" si="11"/>
        <v>4</v>
      </c>
      <c r="M29">
        <f t="shared" si="2"/>
        <v>100</v>
      </c>
      <c r="N29">
        <f t="shared" si="3"/>
        <v>100</v>
      </c>
    </row>
    <row r="30" spans="5:14" hidden="1" x14ac:dyDescent="0.2">
      <c r="E30" t="str">
        <f>Survey!G41</f>
        <v>0,2,5,7,9</v>
      </c>
      <c r="F30" t="str">
        <f>Survey!H41</f>
        <v>21-50</v>
      </c>
      <c r="G30" t="str">
        <f>Survey!I41</f>
        <v>mehr als 10</v>
      </c>
      <c r="H30">
        <f>Survey!J41</f>
        <v>0</v>
      </c>
      <c r="I30">
        <f>Survey!K41</f>
        <v>0</v>
      </c>
      <c r="J30" s="1"/>
      <c r="K30">
        <f t="shared" si="10"/>
        <v>4</v>
      </c>
      <c r="L30">
        <f t="shared" si="11"/>
        <v>4</v>
      </c>
      <c r="M30">
        <f t="shared" si="2"/>
        <v>100</v>
      </c>
      <c r="N30">
        <f t="shared" si="3"/>
        <v>100</v>
      </c>
    </row>
    <row r="31" spans="5:14" hidden="1" x14ac:dyDescent="0.2">
      <c r="E31" t="str">
        <f>Survey!G42</f>
        <v>0,2,5,7,9</v>
      </c>
      <c r="F31" t="str">
        <f>Survey!H42</f>
        <v>21-50</v>
      </c>
      <c r="G31" t="str">
        <f>Survey!I42</f>
        <v>mehr als 10</v>
      </c>
      <c r="H31">
        <f>Survey!J42</f>
        <v>0</v>
      </c>
      <c r="I31">
        <f>Survey!K42</f>
        <v>0</v>
      </c>
      <c r="J31" s="1"/>
      <c r="K31">
        <f t="shared" si="10"/>
        <v>4</v>
      </c>
      <c r="L31">
        <f t="shared" si="11"/>
        <v>4</v>
      </c>
      <c r="M31">
        <f t="shared" si="2"/>
        <v>100</v>
      </c>
      <c r="N31">
        <f t="shared" si="3"/>
        <v>100</v>
      </c>
    </row>
    <row r="32" spans="5:14" x14ac:dyDescent="0.2">
      <c r="E32" t="str">
        <f>Survey!G43</f>
        <v>1,3,4,6,8</v>
      </c>
      <c r="F32">
        <f>Survey!H43</f>
        <v>0</v>
      </c>
      <c r="G32">
        <f>Survey!I43</f>
        <v>0</v>
      </c>
      <c r="H32" t="str">
        <f>Survey!J43</f>
        <v>5-10</v>
      </c>
      <c r="I32" t="str">
        <f>Survey!K43</f>
        <v>2-10</v>
      </c>
      <c r="J32" s="1"/>
      <c r="M32">
        <f t="shared" si="2"/>
        <v>2</v>
      </c>
      <c r="N32">
        <f t="shared" si="3"/>
        <v>3</v>
      </c>
    </row>
    <row r="33" spans="5:14" hidden="1" x14ac:dyDescent="0.2">
      <c r="E33" t="str">
        <f>Survey!G44</f>
        <v>0,2,5,7,9</v>
      </c>
      <c r="F33" t="str">
        <f>Survey!H44</f>
        <v>21-50</v>
      </c>
      <c r="G33" t="str">
        <f>Survey!I44</f>
        <v>0-4</v>
      </c>
      <c r="H33">
        <f>Survey!J44</f>
        <v>0</v>
      </c>
      <c r="I33">
        <f>Survey!K44</f>
        <v>0</v>
      </c>
      <c r="J33" s="1"/>
      <c r="K33">
        <f t="shared" ref="K33:K35" si="12">IF(F33="0-1", 1,IF(F33="2-10",2,IF(F33="11-20",3,IF(F33="21-50",4,IF(F33="mehr als 50",5,100)))))</f>
        <v>4</v>
      </c>
      <c r="L33">
        <f t="shared" ref="L33:L35" si="13">IF(G33="keine", 1,IF(G33="0-4",2,IF(G33="5-10",3,IF(G33="mehr als 10",4,100))))</f>
        <v>2</v>
      </c>
      <c r="M33">
        <f t="shared" si="2"/>
        <v>100</v>
      </c>
      <c r="N33">
        <f t="shared" si="3"/>
        <v>100</v>
      </c>
    </row>
    <row r="34" spans="5:14" hidden="1" x14ac:dyDescent="0.2">
      <c r="E34" t="str">
        <f>Survey!G45</f>
        <v>0,2,5,7,9</v>
      </c>
      <c r="F34" t="str">
        <f>Survey!H45</f>
        <v>11-20</v>
      </c>
      <c r="G34" t="str">
        <f>Survey!I45</f>
        <v>mehr als 10</v>
      </c>
      <c r="H34">
        <f>Survey!J45</f>
        <v>0</v>
      </c>
      <c r="I34">
        <f>Survey!K45</f>
        <v>0</v>
      </c>
      <c r="J34" s="1"/>
      <c r="K34">
        <f t="shared" si="12"/>
        <v>3</v>
      </c>
      <c r="L34">
        <f t="shared" si="13"/>
        <v>4</v>
      </c>
      <c r="M34">
        <f t="shared" si="2"/>
        <v>100</v>
      </c>
      <c r="N34">
        <f t="shared" si="3"/>
        <v>100</v>
      </c>
    </row>
    <row r="35" spans="5:14" hidden="1" x14ac:dyDescent="0.2">
      <c r="E35" t="str">
        <f>Survey!G46</f>
        <v>0,2,5,7,9</v>
      </c>
      <c r="F35" t="str">
        <f>Survey!H46</f>
        <v>2-10</v>
      </c>
      <c r="G35" t="str">
        <f>Survey!I46</f>
        <v>mehr als 10</v>
      </c>
      <c r="H35">
        <f>Survey!J46</f>
        <v>0</v>
      </c>
      <c r="I35">
        <f>Survey!K46</f>
        <v>0</v>
      </c>
      <c r="J35" s="1"/>
      <c r="K35">
        <f t="shared" si="12"/>
        <v>2</v>
      </c>
      <c r="L35">
        <f t="shared" si="13"/>
        <v>4</v>
      </c>
      <c r="M35">
        <f t="shared" si="2"/>
        <v>100</v>
      </c>
      <c r="N35">
        <f t="shared" si="3"/>
        <v>100</v>
      </c>
    </row>
    <row r="36" spans="5:14" x14ac:dyDescent="0.2">
      <c r="E36" t="str">
        <f>Survey!G47</f>
        <v>1,3,4,6,8</v>
      </c>
      <c r="F36">
        <f>Survey!H47</f>
        <v>0</v>
      </c>
      <c r="G36">
        <f>Survey!I47</f>
        <v>0</v>
      </c>
      <c r="H36" t="str">
        <f>Survey!J47</f>
        <v>keine</v>
      </c>
      <c r="I36" t="str">
        <f>Survey!K47</f>
        <v>mehr als 50</v>
      </c>
      <c r="J36" s="1"/>
      <c r="M36">
        <f t="shared" si="2"/>
        <v>5</v>
      </c>
      <c r="N36">
        <f t="shared" si="3"/>
        <v>1</v>
      </c>
    </row>
    <row r="37" spans="5:14" hidden="1" x14ac:dyDescent="0.2">
      <c r="E37" t="str">
        <f>Survey!G48</f>
        <v>0,2,5,7,9</v>
      </c>
      <c r="F37" t="str">
        <f>Survey!H48</f>
        <v>mehr als 50</v>
      </c>
      <c r="G37" t="str">
        <f>Survey!I48</f>
        <v>mehr als 10</v>
      </c>
      <c r="H37">
        <f>Survey!J48</f>
        <v>0</v>
      </c>
      <c r="I37">
        <f>Survey!K48</f>
        <v>0</v>
      </c>
      <c r="J37" s="1"/>
      <c r="K37">
        <f>IF(F37="0-1", 1,IF(F37="2-10",2,IF(F37="11-20",3,IF(F37="21-50",4,IF(F37="mehr als 50",5,100)))))</f>
        <v>5</v>
      </c>
      <c r="L37">
        <f>IF(G37="keine", 1,IF(G37="0-4",2,IF(G37="5-10",3,IF(G37="mehr als 10",4,100))))</f>
        <v>4</v>
      </c>
      <c r="M37">
        <f t="shared" si="2"/>
        <v>100</v>
      </c>
      <c r="N37">
        <f t="shared" si="3"/>
        <v>100</v>
      </c>
    </row>
    <row r="38" spans="5:14" x14ac:dyDescent="0.2">
      <c r="E38" t="str">
        <f>Survey!G49</f>
        <v>1,3,4,6,8</v>
      </c>
      <c r="F38">
        <f>Survey!H49</f>
        <v>0</v>
      </c>
      <c r="G38">
        <f>Survey!I49</f>
        <v>0</v>
      </c>
      <c r="H38" t="str">
        <f>Survey!J49</f>
        <v>mehr als 10</v>
      </c>
      <c r="I38" t="str">
        <f>Survey!K49</f>
        <v>2-10</v>
      </c>
      <c r="J38" s="1"/>
      <c r="M38">
        <f t="shared" si="2"/>
        <v>2</v>
      </c>
      <c r="N38">
        <f t="shared" si="3"/>
        <v>4</v>
      </c>
    </row>
    <row r="39" spans="5:14" hidden="1" x14ac:dyDescent="0.2">
      <c r="E39" t="str">
        <f>Survey!G50</f>
        <v>0,2,5,7,9</v>
      </c>
      <c r="F39" t="str">
        <f>Survey!H50</f>
        <v>11-20</v>
      </c>
      <c r="G39" t="str">
        <f>Survey!I50</f>
        <v>0-4</v>
      </c>
      <c r="H39">
        <f>Survey!J50</f>
        <v>0</v>
      </c>
      <c r="I39">
        <f>Survey!K50</f>
        <v>0</v>
      </c>
      <c r="J39" s="1"/>
      <c r="K39">
        <f t="shared" ref="K39:K41" si="14">IF(F39="0-1", 1,IF(F39="2-10",2,IF(F39="11-20",3,IF(F39="21-50",4,IF(F39="mehr als 50",5,100)))))</f>
        <v>3</v>
      </c>
      <c r="L39">
        <f t="shared" ref="L39:L41" si="15">IF(G39="keine", 1,IF(G39="0-4",2,IF(G39="5-10",3,IF(G39="mehr als 10",4,100))))</f>
        <v>2</v>
      </c>
      <c r="M39">
        <f t="shared" si="2"/>
        <v>100</v>
      </c>
      <c r="N39">
        <f t="shared" si="3"/>
        <v>100</v>
      </c>
    </row>
    <row r="40" spans="5:14" hidden="1" x14ac:dyDescent="0.2">
      <c r="E40" t="str">
        <f>Survey!G51</f>
        <v>0,2,5,7,9</v>
      </c>
      <c r="F40" t="str">
        <f>Survey!H51</f>
        <v>mehr als 50</v>
      </c>
      <c r="G40" t="str">
        <f>Survey!I51</f>
        <v>mehr als 10</v>
      </c>
      <c r="H40">
        <f>Survey!J51</f>
        <v>0</v>
      </c>
      <c r="I40">
        <f>Survey!K51</f>
        <v>0</v>
      </c>
      <c r="J40" s="1"/>
      <c r="K40">
        <f t="shared" si="14"/>
        <v>5</v>
      </c>
      <c r="L40">
        <f t="shared" si="15"/>
        <v>4</v>
      </c>
      <c r="M40">
        <f t="shared" si="2"/>
        <v>100</v>
      </c>
      <c r="N40">
        <f t="shared" si="3"/>
        <v>100</v>
      </c>
    </row>
    <row r="41" spans="5:14" hidden="1" x14ac:dyDescent="0.2">
      <c r="E41" t="str">
        <f>Survey!G52</f>
        <v>0,2,5,7,9</v>
      </c>
      <c r="F41" t="str">
        <f>Survey!H52</f>
        <v>21-50</v>
      </c>
      <c r="G41" t="str">
        <f>Survey!I52</f>
        <v>0-4</v>
      </c>
      <c r="H41">
        <f>Survey!J52</f>
        <v>0</v>
      </c>
      <c r="I41">
        <f>Survey!K52</f>
        <v>0</v>
      </c>
      <c r="J41" s="1"/>
      <c r="K41">
        <f t="shared" si="14"/>
        <v>4</v>
      </c>
      <c r="L41">
        <f t="shared" si="15"/>
        <v>2</v>
      </c>
      <c r="M41">
        <f t="shared" si="2"/>
        <v>100</v>
      </c>
      <c r="N41">
        <f t="shared" si="3"/>
        <v>100</v>
      </c>
    </row>
    <row r="42" spans="5:14" x14ac:dyDescent="0.2">
      <c r="E42" t="str">
        <f>Survey!G53</f>
        <v>1,3,4,6,8</v>
      </c>
      <c r="F42">
        <f>Survey!H53</f>
        <v>0</v>
      </c>
      <c r="G42">
        <f>Survey!I53</f>
        <v>0</v>
      </c>
      <c r="H42" t="str">
        <f>Survey!J53</f>
        <v>0-4</v>
      </c>
      <c r="I42" t="str">
        <f>Survey!K53</f>
        <v>2-10</v>
      </c>
      <c r="J42" s="1"/>
      <c r="M42">
        <f t="shared" si="2"/>
        <v>2</v>
      </c>
      <c r="N42">
        <f t="shared" si="3"/>
        <v>2</v>
      </c>
    </row>
    <row r="43" spans="5:14" hidden="1" x14ac:dyDescent="0.2">
      <c r="E43" t="str">
        <f>Survey!G54</f>
        <v>0,2,5,7,9</v>
      </c>
      <c r="F43" t="str">
        <f>Survey!H54</f>
        <v>21-50</v>
      </c>
      <c r="G43" t="str">
        <f>Survey!I54</f>
        <v>mehr als 10</v>
      </c>
      <c r="H43">
        <f>Survey!J54</f>
        <v>0</v>
      </c>
      <c r="I43">
        <f>Survey!K54</f>
        <v>0</v>
      </c>
      <c r="J43" s="1"/>
      <c r="K43">
        <f>IF(F43="0-1", 1,IF(F43="2-10",2,IF(F43="11-20",3,IF(F43="21-50",4,IF(F43="mehr als 50",5,100)))))</f>
        <v>4</v>
      </c>
      <c r="L43">
        <f>IF(G43="keine", 1,IF(G43="0-4",2,IF(G43="5-10",3,IF(G43="mehr als 10",4,100))))</f>
        <v>4</v>
      </c>
      <c r="M43">
        <f t="shared" si="2"/>
        <v>100</v>
      </c>
      <c r="N43">
        <f t="shared" si="3"/>
        <v>100</v>
      </c>
    </row>
    <row r="44" spans="5:14" x14ac:dyDescent="0.2">
      <c r="E44" t="str">
        <f>Survey!G55</f>
        <v>1,3,4,6,8</v>
      </c>
      <c r="F44">
        <f>Survey!H55</f>
        <v>0</v>
      </c>
      <c r="G44">
        <f>Survey!I55</f>
        <v>0</v>
      </c>
      <c r="H44" t="str">
        <f>Survey!J55</f>
        <v>mehr als 10</v>
      </c>
      <c r="I44" t="str">
        <f>Survey!K55</f>
        <v>21-50</v>
      </c>
      <c r="J44" s="1"/>
      <c r="M44">
        <f t="shared" si="2"/>
        <v>4</v>
      </c>
      <c r="N44">
        <f t="shared" si="3"/>
        <v>4</v>
      </c>
    </row>
    <row r="45" spans="5:14" x14ac:dyDescent="0.2">
      <c r="E45" t="str">
        <f>Survey!G56</f>
        <v>1,3,4,6,8</v>
      </c>
      <c r="F45">
        <f>Survey!H56</f>
        <v>0</v>
      </c>
      <c r="G45">
        <f>Survey!I56</f>
        <v>0</v>
      </c>
      <c r="H45" t="str">
        <f>Survey!J56</f>
        <v>mehr als 10</v>
      </c>
      <c r="I45" t="str">
        <f>Survey!K56</f>
        <v>2-10</v>
      </c>
      <c r="J45" s="1"/>
      <c r="M45">
        <f t="shared" si="2"/>
        <v>2</v>
      </c>
      <c r="N45">
        <f t="shared" si="3"/>
        <v>4</v>
      </c>
    </row>
    <row r="46" spans="5:14" x14ac:dyDescent="0.2">
      <c r="E46" t="str">
        <f>Survey!G57</f>
        <v>1,3,4,6,8</v>
      </c>
      <c r="F46">
        <f>Survey!H57</f>
        <v>0</v>
      </c>
      <c r="G46">
        <f>Survey!I57</f>
        <v>0</v>
      </c>
      <c r="H46" t="str">
        <f>Survey!J57</f>
        <v>0-4</v>
      </c>
      <c r="I46" t="str">
        <f>Survey!K57</f>
        <v>21-50</v>
      </c>
      <c r="J46" s="1"/>
      <c r="M46">
        <f t="shared" si="2"/>
        <v>4</v>
      </c>
      <c r="N46">
        <f t="shared" si="3"/>
        <v>2</v>
      </c>
    </row>
    <row r="47" spans="5:14" hidden="1" x14ac:dyDescent="0.2">
      <c r="E47" t="str">
        <f>Survey!G58</f>
        <v>0,2,5,7,9</v>
      </c>
      <c r="F47" t="str">
        <f>Survey!H58</f>
        <v>mehr als 50</v>
      </c>
      <c r="G47" t="str">
        <f>Survey!I58</f>
        <v>mehr als 10</v>
      </c>
      <c r="H47">
        <f>Survey!J58</f>
        <v>0</v>
      </c>
      <c r="I47">
        <f>Survey!K58</f>
        <v>0</v>
      </c>
      <c r="J47" s="1"/>
      <c r="K47">
        <f t="shared" ref="K47:K55" si="16">IF(F47="0-1", 1,IF(F47="2-10",2,IF(F47="11-20",3,IF(F47="21-50",4,IF(F47="mehr als 50",5,100)))))</f>
        <v>5</v>
      </c>
      <c r="L47">
        <f t="shared" ref="L47:L55" si="17">IF(G47="keine", 1,IF(G47="0-4",2,IF(G47="5-10",3,IF(G47="mehr als 10",4,100))))</f>
        <v>4</v>
      </c>
      <c r="M47">
        <f t="shared" si="2"/>
        <v>100</v>
      </c>
      <c r="N47">
        <f t="shared" si="3"/>
        <v>100</v>
      </c>
    </row>
    <row r="48" spans="5:14" hidden="1" x14ac:dyDescent="0.2">
      <c r="E48" t="str">
        <f>Survey!G59</f>
        <v>0,2,5,7,9</v>
      </c>
      <c r="F48" t="str">
        <f>Survey!H59</f>
        <v>21-50</v>
      </c>
      <c r="G48" t="str">
        <f>Survey!I59</f>
        <v>mehr als 10</v>
      </c>
      <c r="H48">
        <f>Survey!J59</f>
        <v>0</v>
      </c>
      <c r="I48">
        <f>Survey!K59</f>
        <v>0</v>
      </c>
      <c r="J48" s="1"/>
      <c r="K48">
        <f t="shared" si="16"/>
        <v>4</v>
      </c>
      <c r="L48">
        <f t="shared" si="17"/>
        <v>4</v>
      </c>
      <c r="M48">
        <f t="shared" si="2"/>
        <v>100</v>
      </c>
      <c r="N48">
        <f t="shared" si="3"/>
        <v>100</v>
      </c>
    </row>
    <row r="49" spans="5:14" hidden="1" x14ac:dyDescent="0.2">
      <c r="E49" t="str">
        <f>Survey!G60</f>
        <v>0,2,5,7,9</v>
      </c>
      <c r="F49" t="str">
        <f>Survey!H60</f>
        <v>mehr als 50</v>
      </c>
      <c r="G49" t="str">
        <f>Survey!I60</f>
        <v>mehr als 10</v>
      </c>
      <c r="H49">
        <f>Survey!J60</f>
        <v>0</v>
      </c>
      <c r="I49">
        <f>Survey!K60</f>
        <v>0</v>
      </c>
      <c r="J49" s="1"/>
      <c r="K49">
        <f t="shared" si="16"/>
        <v>5</v>
      </c>
      <c r="L49">
        <f t="shared" si="17"/>
        <v>4</v>
      </c>
      <c r="M49">
        <f t="shared" si="2"/>
        <v>100</v>
      </c>
      <c r="N49">
        <f t="shared" si="3"/>
        <v>100</v>
      </c>
    </row>
    <row r="50" spans="5:14" hidden="1" x14ac:dyDescent="0.2">
      <c r="E50" t="str">
        <f>Survey!G61</f>
        <v>0,2,5,7,9</v>
      </c>
      <c r="F50" t="str">
        <f>Survey!H61</f>
        <v>2-10</v>
      </c>
      <c r="G50" t="str">
        <f>Survey!I61</f>
        <v>mehr als 10</v>
      </c>
      <c r="H50">
        <f>Survey!J61</f>
        <v>0</v>
      </c>
      <c r="I50">
        <f>Survey!K61</f>
        <v>0</v>
      </c>
      <c r="J50" s="1"/>
      <c r="K50">
        <f t="shared" si="16"/>
        <v>2</v>
      </c>
      <c r="L50">
        <f t="shared" si="17"/>
        <v>4</v>
      </c>
      <c r="M50">
        <f t="shared" si="2"/>
        <v>100</v>
      </c>
      <c r="N50">
        <f t="shared" si="3"/>
        <v>100</v>
      </c>
    </row>
    <row r="51" spans="5:14" hidden="1" x14ac:dyDescent="0.2">
      <c r="E51" t="str">
        <f>Survey!G62</f>
        <v>0,2,5,7,9</v>
      </c>
      <c r="F51" t="str">
        <f>Survey!H62</f>
        <v>mehr als 50</v>
      </c>
      <c r="G51" t="str">
        <f>Survey!I62</f>
        <v>5-10</v>
      </c>
      <c r="H51">
        <f>Survey!J62</f>
        <v>0</v>
      </c>
      <c r="I51">
        <f>Survey!K62</f>
        <v>0</v>
      </c>
      <c r="J51" s="1"/>
      <c r="K51">
        <f t="shared" si="16"/>
        <v>5</v>
      </c>
      <c r="L51">
        <f t="shared" si="17"/>
        <v>3</v>
      </c>
      <c r="M51">
        <f t="shared" si="2"/>
        <v>100</v>
      </c>
      <c r="N51">
        <f t="shared" si="3"/>
        <v>100</v>
      </c>
    </row>
    <row r="52" spans="5:14" hidden="1" x14ac:dyDescent="0.2">
      <c r="E52" t="str">
        <f>Survey!G63</f>
        <v>0,2,5,7,9</v>
      </c>
      <c r="F52" t="str">
        <f>Survey!H63</f>
        <v>21-50</v>
      </c>
      <c r="G52" t="str">
        <f>Survey!I63</f>
        <v>mehr als 10</v>
      </c>
      <c r="H52">
        <f>Survey!J63</f>
        <v>0</v>
      </c>
      <c r="I52">
        <f>Survey!K63</f>
        <v>0</v>
      </c>
      <c r="J52" s="1"/>
      <c r="K52">
        <f t="shared" si="16"/>
        <v>4</v>
      </c>
      <c r="L52">
        <f t="shared" si="17"/>
        <v>4</v>
      </c>
      <c r="M52">
        <f t="shared" si="2"/>
        <v>100</v>
      </c>
      <c r="N52">
        <f t="shared" si="3"/>
        <v>100</v>
      </c>
    </row>
    <row r="53" spans="5:14" hidden="1" x14ac:dyDescent="0.2">
      <c r="E53" t="str">
        <f>Survey!G64</f>
        <v>0,2,5,7,9</v>
      </c>
      <c r="F53" t="str">
        <f>Survey!H64</f>
        <v>21-50</v>
      </c>
      <c r="G53" t="str">
        <f>Survey!I64</f>
        <v>mehr als 10</v>
      </c>
      <c r="H53">
        <f>Survey!J64</f>
        <v>0</v>
      </c>
      <c r="I53">
        <f>Survey!K64</f>
        <v>0</v>
      </c>
      <c r="J53" s="1"/>
      <c r="K53">
        <f t="shared" si="16"/>
        <v>4</v>
      </c>
      <c r="L53">
        <f t="shared" si="17"/>
        <v>4</v>
      </c>
      <c r="M53">
        <f t="shared" si="2"/>
        <v>100</v>
      </c>
      <c r="N53">
        <f t="shared" si="3"/>
        <v>100</v>
      </c>
    </row>
    <row r="54" spans="5:14" hidden="1" x14ac:dyDescent="0.2">
      <c r="E54" t="str">
        <f>Survey!G65</f>
        <v>0,2,5,7,9</v>
      </c>
      <c r="F54" t="str">
        <f>Survey!H65</f>
        <v>21-50</v>
      </c>
      <c r="G54" t="str">
        <f>Survey!I65</f>
        <v>mehr als 10</v>
      </c>
      <c r="H54">
        <f>Survey!J65</f>
        <v>0</v>
      </c>
      <c r="I54">
        <f>Survey!K65</f>
        <v>0</v>
      </c>
      <c r="J54" s="1"/>
      <c r="K54">
        <f t="shared" si="16"/>
        <v>4</v>
      </c>
      <c r="L54">
        <f t="shared" si="17"/>
        <v>4</v>
      </c>
      <c r="M54">
        <f t="shared" si="2"/>
        <v>100</v>
      </c>
      <c r="N54">
        <f t="shared" si="3"/>
        <v>100</v>
      </c>
    </row>
    <row r="55" spans="5:14" hidden="1" x14ac:dyDescent="0.2">
      <c r="E55" t="str">
        <f>Survey!G66</f>
        <v>0,2,5,7,9</v>
      </c>
      <c r="F55" t="str">
        <f>Survey!H66</f>
        <v>21-50</v>
      </c>
      <c r="G55" t="str">
        <f>Survey!I66</f>
        <v>0-4</v>
      </c>
      <c r="H55">
        <f>Survey!J66</f>
        <v>0</v>
      </c>
      <c r="I55">
        <f>Survey!K66</f>
        <v>0</v>
      </c>
      <c r="J55" s="1"/>
      <c r="K55">
        <f t="shared" si="16"/>
        <v>4</v>
      </c>
      <c r="L55">
        <f t="shared" si="17"/>
        <v>2</v>
      </c>
      <c r="M55">
        <f t="shared" si="2"/>
        <v>100</v>
      </c>
      <c r="N55">
        <f t="shared" si="3"/>
        <v>100</v>
      </c>
    </row>
    <row r="56" spans="5:14" x14ac:dyDescent="0.2">
      <c r="E56" t="str">
        <f>Survey!G67</f>
        <v>1,3,4,6,8</v>
      </c>
      <c r="F56">
        <f>Survey!H67</f>
        <v>0</v>
      </c>
      <c r="G56">
        <f>Survey!I67</f>
        <v>0</v>
      </c>
      <c r="H56" t="str">
        <f>Survey!J67</f>
        <v>5-10</v>
      </c>
      <c r="I56" t="str">
        <f>Survey!K67</f>
        <v>mehr als 50</v>
      </c>
      <c r="J56" s="1"/>
      <c r="M56">
        <f t="shared" si="2"/>
        <v>5</v>
      </c>
      <c r="N56">
        <f t="shared" si="3"/>
        <v>3</v>
      </c>
    </row>
    <row r="57" spans="5:14" x14ac:dyDescent="0.2">
      <c r="E57" t="str">
        <f>Survey!G68</f>
        <v>1,3,4,6,8</v>
      </c>
      <c r="F57">
        <f>Survey!H68</f>
        <v>0</v>
      </c>
      <c r="G57">
        <f>Survey!I68</f>
        <v>0</v>
      </c>
      <c r="H57" t="str">
        <f>Survey!J68</f>
        <v>keine</v>
      </c>
      <c r="I57" t="str">
        <f>Survey!K68</f>
        <v>21-50</v>
      </c>
      <c r="J57" s="1"/>
      <c r="M57">
        <f t="shared" si="2"/>
        <v>4</v>
      </c>
      <c r="N57">
        <f t="shared" si="3"/>
        <v>1</v>
      </c>
    </row>
    <row r="58" spans="5:14" hidden="1" x14ac:dyDescent="0.2">
      <c r="E58" t="str">
        <f>Survey!G69</f>
        <v>0,2,5,7,9</v>
      </c>
      <c r="F58" t="str">
        <f>Survey!H69</f>
        <v>11-20</v>
      </c>
      <c r="G58" t="str">
        <f>Survey!I69</f>
        <v>mehr als 10</v>
      </c>
      <c r="H58">
        <f>Survey!J69</f>
        <v>0</v>
      </c>
      <c r="I58">
        <f>Survey!K69</f>
        <v>0</v>
      </c>
      <c r="J58" s="1"/>
      <c r="K58">
        <f t="shared" ref="K58:K61" si="18">IF(F58="0-1", 1,IF(F58="2-10",2,IF(F58="11-20",3,IF(F58="21-50",4,IF(F58="mehr als 50",5,100)))))</f>
        <v>3</v>
      </c>
      <c r="L58">
        <f t="shared" ref="L58:L61" si="19">IF(G58="keine", 1,IF(G58="0-4",2,IF(G58="5-10",3,IF(G58="mehr als 10",4,100))))</f>
        <v>4</v>
      </c>
      <c r="M58">
        <f t="shared" si="2"/>
        <v>100</v>
      </c>
      <c r="N58">
        <f t="shared" si="3"/>
        <v>100</v>
      </c>
    </row>
    <row r="59" spans="5:14" hidden="1" x14ac:dyDescent="0.2">
      <c r="E59" t="str">
        <f>Survey!G70</f>
        <v>0,2,5,7,9</v>
      </c>
      <c r="F59" t="str">
        <f>Survey!H70</f>
        <v>21-50</v>
      </c>
      <c r="G59" t="str">
        <f>Survey!I70</f>
        <v>mehr als 10</v>
      </c>
      <c r="H59">
        <f>Survey!J70</f>
        <v>0</v>
      </c>
      <c r="I59">
        <f>Survey!K70</f>
        <v>0</v>
      </c>
      <c r="J59" s="1"/>
      <c r="K59">
        <f t="shared" si="18"/>
        <v>4</v>
      </c>
      <c r="L59">
        <f t="shared" si="19"/>
        <v>4</v>
      </c>
      <c r="M59">
        <f t="shared" si="2"/>
        <v>100</v>
      </c>
      <c r="N59">
        <f t="shared" si="3"/>
        <v>100</v>
      </c>
    </row>
    <row r="60" spans="5:14" hidden="1" x14ac:dyDescent="0.2">
      <c r="E60" t="str">
        <f>Survey!G71</f>
        <v>0,2,5,7,9</v>
      </c>
      <c r="F60" t="str">
        <f>Survey!H71</f>
        <v>21-50</v>
      </c>
      <c r="G60" t="str">
        <f>Survey!I71</f>
        <v>0-4</v>
      </c>
      <c r="H60">
        <f>Survey!J71</f>
        <v>0</v>
      </c>
      <c r="I60">
        <f>Survey!K71</f>
        <v>0</v>
      </c>
      <c r="J60" s="1"/>
      <c r="K60">
        <f t="shared" si="18"/>
        <v>4</v>
      </c>
      <c r="L60">
        <f t="shared" si="19"/>
        <v>2</v>
      </c>
      <c r="M60">
        <f t="shared" si="2"/>
        <v>100</v>
      </c>
      <c r="N60">
        <f t="shared" si="3"/>
        <v>100</v>
      </c>
    </row>
    <row r="61" spans="5:14" hidden="1" x14ac:dyDescent="0.2">
      <c r="E61" t="str">
        <f>Survey!G72</f>
        <v>0,2,5,7,9</v>
      </c>
      <c r="F61" t="str">
        <f>Survey!H72</f>
        <v>21-50</v>
      </c>
      <c r="G61" t="str">
        <f>Survey!I72</f>
        <v>mehr als 10</v>
      </c>
      <c r="H61">
        <f>Survey!J72</f>
        <v>0</v>
      </c>
      <c r="I61">
        <f>Survey!K72</f>
        <v>0</v>
      </c>
      <c r="J61" s="1"/>
      <c r="K61">
        <f t="shared" si="18"/>
        <v>4</v>
      </c>
      <c r="L61">
        <f t="shared" si="19"/>
        <v>4</v>
      </c>
      <c r="M61">
        <f t="shared" si="2"/>
        <v>100</v>
      </c>
      <c r="N61">
        <f t="shared" si="3"/>
        <v>100</v>
      </c>
    </row>
    <row r="62" spans="5:14" x14ac:dyDescent="0.2">
      <c r="E62" t="str">
        <f>Survey!G73</f>
        <v>1,3,4,6,8</v>
      </c>
      <c r="F62">
        <f>Survey!H73</f>
        <v>0</v>
      </c>
      <c r="G62">
        <f>Survey!I73</f>
        <v>0</v>
      </c>
      <c r="H62" t="str">
        <f>Survey!J73</f>
        <v>mehr als 10</v>
      </c>
      <c r="I62" t="str">
        <f>Survey!K73</f>
        <v>21-50</v>
      </c>
      <c r="J62" s="1"/>
      <c r="M62">
        <f t="shared" si="2"/>
        <v>4</v>
      </c>
      <c r="N62">
        <f t="shared" si="3"/>
        <v>4</v>
      </c>
    </row>
    <row r="63" spans="5:14" x14ac:dyDescent="0.2">
      <c r="E63" t="str">
        <f>Survey!G74</f>
        <v>1,3,4,6,8</v>
      </c>
      <c r="F63">
        <f>Survey!H74</f>
        <v>0</v>
      </c>
      <c r="G63">
        <f>Survey!I74</f>
        <v>0</v>
      </c>
      <c r="H63" t="str">
        <f>Survey!J74</f>
        <v>0-4</v>
      </c>
      <c r="I63" t="str">
        <f>Survey!K74</f>
        <v>2-10</v>
      </c>
      <c r="J63" s="1"/>
      <c r="M63">
        <f t="shared" si="2"/>
        <v>2</v>
      </c>
      <c r="N63">
        <f t="shared" si="3"/>
        <v>2</v>
      </c>
    </row>
    <row r="64" spans="5:14" x14ac:dyDescent="0.2">
      <c r="E64" t="str">
        <f>Survey!G75</f>
        <v>1,3,4,6,8</v>
      </c>
      <c r="F64">
        <f>Survey!H75</f>
        <v>0</v>
      </c>
      <c r="G64">
        <f>Survey!I75</f>
        <v>0</v>
      </c>
      <c r="H64" t="str">
        <f>Survey!J75</f>
        <v>0-4</v>
      </c>
      <c r="I64" t="str">
        <f>Survey!K75</f>
        <v>21-50</v>
      </c>
      <c r="J64" s="1"/>
      <c r="M64">
        <f t="shared" si="2"/>
        <v>4</v>
      </c>
      <c r="N64">
        <f t="shared" si="3"/>
        <v>2</v>
      </c>
    </row>
    <row r="65" spans="5:14" x14ac:dyDescent="0.2">
      <c r="E65" t="str">
        <f>Survey!G76</f>
        <v>1,3,4,6,8</v>
      </c>
      <c r="F65">
        <f>Survey!H76</f>
        <v>0</v>
      </c>
      <c r="G65">
        <f>Survey!I76</f>
        <v>0</v>
      </c>
      <c r="H65" t="str">
        <f>Survey!J76</f>
        <v>0-4</v>
      </c>
      <c r="I65" t="str">
        <f>Survey!K76</f>
        <v>mehr als 50</v>
      </c>
      <c r="J65" s="1"/>
      <c r="M65">
        <f t="shared" si="2"/>
        <v>5</v>
      </c>
      <c r="N65">
        <f t="shared" si="3"/>
        <v>2</v>
      </c>
    </row>
    <row r="66" spans="5:14" hidden="1" x14ac:dyDescent="0.2">
      <c r="E66" t="str">
        <f>Survey!G77</f>
        <v>0,2,5,7,9</v>
      </c>
      <c r="F66" t="str">
        <f>Survey!H77</f>
        <v>mehr als 50</v>
      </c>
      <c r="G66" t="str">
        <f>Survey!I77</f>
        <v>mehr als 10</v>
      </c>
      <c r="H66">
        <f>Survey!J77</f>
        <v>0</v>
      </c>
      <c r="I66">
        <f>Survey!K77</f>
        <v>0</v>
      </c>
      <c r="J66" s="1"/>
      <c r="K66">
        <f>IF(F66="0-1", 1,IF(F66="2-10",2,IF(F66="11-20",3,IF(F66="21-50",4,IF(F66="mehr als 50",5,100)))))</f>
        <v>5</v>
      </c>
      <c r="L66">
        <f>IF(G66="keine", 1,IF(G66="0-4",2,IF(G66="5-10",3,IF(G66="mehr als 10",4,100))))</f>
        <v>4</v>
      </c>
      <c r="M66">
        <f t="shared" si="2"/>
        <v>100</v>
      </c>
      <c r="N66">
        <f t="shared" si="3"/>
        <v>100</v>
      </c>
    </row>
    <row r="67" spans="5:14" x14ac:dyDescent="0.2">
      <c r="E67" t="str">
        <f>Survey!G78</f>
        <v>1,3,4,6,8</v>
      </c>
      <c r="F67">
        <f>Survey!H78</f>
        <v>0</v>
      </c>
      <c r="G67">
        <f>Survey!I78</f>
        <v>0</v>
      </c>
      <c r="H67" t="str">
        <f>Survey!J78</f>
        <v>mehr als 10</v>
      </c>
      <c r="I67" t="str">
        <f>Survey!K78</f>
        <v>21-50</v>
      </c>
      <c r="J67" s="1"/>
      <c r="M67">
        <f t="shared" ref="M67:M130" si="20">IF(I67="0-1", 1,IF(I67="2-10",2,IF(I67="11-20",3,IF(I67="21-50",4,IF(I67="mehr als 50",5,100)))))</f>
        <v>4</v>
      </c>
      <c r="N67">
        <f t="shared" ref="N67:N130" si="21">IF(H67="keine", 1,IF(H67="0-4",2,IF(H67="5-10",3,IF(H67="mehr als 10",4,100))))</f>
        <v>4</v>
      </c>
    </row>
    <row r="68" spans="5:14" hidden="1" x14ac:dyDescent="0.2">
      <c r="E68" t="str">
        <f>Survey!G79</f>
        <v>0,2,5,7,9</v>
      </c>
      <c r="F68" t="str">
        <f>Survey!H79</f>
        <v>21-50</v>
      </c>
      <c r="G68" t="str">
        <f>Survey!I79</f>
        <v>5-10</v>
      </c>
      <c r="H68">
        <f>Survey!J79</f>
        <v>0</v>
      </c>
      <c r="I68">
        <f>Survey!K79</f>
        <v>0</v>
      </c>
      <c r="J68" s="1"/>
      <c r="K68">
        <f>IF(F68="0-1", 1,IF(F68="2-10",2,IF(F68="11-20",3,IF(F68="21-50",4,IF(F68="mehr als 50",5,100)))))</f>
        <v>4</v>
      </c>
      <c r="L68">
        <f>IF(G68="keine", 1,IF(G68="0-4",2,IF(G68="5-10",3,IF(G68="mehr als 10",4,100))))</f>
        <v>3</v>
      </c>
      <c r="M68">
        <f t="shared" si="20"/>
        <v>100</v>
      </c>
      <c r="N68">
        <f t="shared" si="21"/>
        <v>100</v>
      </c>
    </row>
    <row r="69" spans="5:14" x14ac:dyDescent="0.2">
      <c r="E69" t="str">
        <f>Survey!G80</f>
        <v>1,3,4,6,8</v>
      </c>
      <c r="F69">
        <f>Survey!H80</f>
        <v>0</v>
      </c>
      <c r="G69">
        <f>Survey!I80</f>
        <v>0</v>
      </c>
      <c r="H69" t="str">
        <f>Survey!J80</f>
        <v>0-4</v>
      </c>
      <c r="I69" t="str">
        <f>Survey!K80</f>
        <v>11-20</v>
      </c>
      <c r="J69" s="1"/>
      <c r="M69">
        <f t="shared" si="20"/>
        <v>3</v>
      </c>
      <c r="N69">
        <f t="shared" si="21"/>
        <v>2</v>
      </c>
    </row>
    <row r="70" spans="5:14" hidden="1" x14ac:dyDescent="0.2">
      <c r="E70" t="str">
        <f>Survey!G81</f>
        <v>0,2,5,7,9</v>
      </c>
      <c r="F70" t="str">
        <f>Survey!H81</f>
        <v>mehr als 50</v>
      </c>
      <c r="G70" t="str">
        <f>Survey!I81</f>
        <v>mehr als 10</v>
      </c>
      <c r="H70">
        <f>Survey!J81</f>
        <v>0</v>
      </c>
      <c r="I70">
        <f>Survey!K81</f>
        <v>0</v>
      </c>
      <c r="J70" s="1"/>
      <c r="K70">
        <f t="shared" ref="K70:K72" si="22">IF(F70="0-1", 1,IF(F70="2-10",2,IF(F70="11-20",3,IF(F70="21-50",4,IF(F70="mehr als 50",5,100)))))</f>
        <v>5</v>
      </c>
      <c r="L70">
        <f t="shared" ref="L70:L72" si="23">IF(G70="keine", 1,IF(G70="0-4",2,IF(G70="5-10",3,IF(G70="mehr als 10",4,100))))</f>
        <v>4</v>
      </c>
      <c r="M70">
        <f t="shared" si="20"/>
        <v>100</v>
      </c>
      <c r="N70">
        <f t="shared" si="21"/>
        <v>100</v>
      </c>
    </row>
    <row r="71" spans="5:14" hidden="1" x14ac:dyDescent="0.2">
      <c r="E71" t="str">
        <f>Survey!G82</f>
        <v>0,2,5,7,9</v>
      </c>
      <c r="F71" t="str">
        <f>Survey!H82</f>
        <v>11-20</v>
      </c>
      <c r="G71" t="str">
        <f>Survey!I82</f>
        <v>keine</v>
      </c>
      <c r="H71">
        <f>Survey!J82</f>
        <v>0</v>
      </c>
      <c r="I71">
        <f>Survey!K82</f>
        <v>0</v>
      </c>
      <c r="J71" s="1"/>
      <c r="K71">
        <f t="shared" si="22"/>
        <v>3</v>
      </c>
      <c r="L71">
        <f t="shared" si="23"/>
        <v>1</v>
      </c>
      <c r="M71">
        <f t="shared" si="20"/>
        <v>100</v>
      </c>
      <c r="N71">
        <f t="shared" si="21"/>
        <v>100</v>
      </c>
    </row>
    <row r="72" spans="5:14" hidden="1" x14ac:dyDescent="0.2">
      <c r="E72" t="str">
        <f>Survey!G83</f>
        <v>0,2,5,7,9</v>
      </c>
      <c r="F72" t="str">
        <f>Survey!H83</f>
        <v>mehr als 50</v>
      </c>
      <c r="G72" t="str">
        <f>Survey!I83</f>
        <v>5-10</v>
      </c>
      <c r="H72">
        <f>Survey!J83</f>
        <v>0</v>
      </c>
      <c r="I72">
        <f>Survey!K83</f>
        <v>0</v>
      </c>
      <c r="J72" s="1"/>
      <c r="K72">
        <f t="shared" si="22"/>
        <v>5</v>
      </c>
      <c r="L72">
        <f t="shared" si="23"/>
        <v>3</v>
      </c>
      <c r="M72">
        <f t="shared" si="20"/>
        <v>100</v>
      </c>
      <c r="N72">
        <f t="shared" si="21"/>
        <v>100</v>
      </c>
    </row>
    <row r="73" spans="5:14" x14ac:dyDescent="0.2">
      <c r="E73" t="str">
        <f>Survey!G84</f>
        <v>1,3,4,6,8</v>
      </c>
      <c r="F73">
        <f>Survey!H84</f>
        <v>0</v>
      </c>
      <c r="G73">
        <f>Survey!I84</f>
        <v>0</v>
      </c>
      <c r="H73" t="str">
        <f>Survey!J84</f>
        <v>5-10</v>
      </c>
      <c r="I73" t="str">
        <f>Survey!K84</f>
        <v>2-10</v>
      </c>
      <c r="J73" s="1"/>
      <c r="M73">
        <f t="shared" si="20"/>
        <v>2</v>
      </c>
      <c r="N73">
        <f t="shared" si="21"/>
        <v>3</v>
      </c>
    </row>
    <row r="74" spans="5:14" x14ac:dyDescent="0.2">
      <c r="E74" t="str">
        <f>Survey!G85</f>
        <v>1,3,4,6,8</v>
      </c>
      <c r="F74">
        <f>Survey!H85</f>
        <v>0</v>
      </c>
      <c r="G74">
        <f>Survey!I85</f>
        <v>0</v>
      </c>
      <c r="H74" t="str">
        <f>Survey!J85</f>
        <v>0-4</v>
      </c>
      <c r="I74" t="str">
        <f>Survey!K85</f>
        <v>21-50</v>
      </c>
      <c r="J74" s="1"/>
      <c r="M74">
        <f t="shared" si="20"/>
        <v>4</v>
      </c>
      <c r="N74">
        <f t="shared" si="21"/>
        <v>2</v>
      </c>
    </row>
    <row r="75" spans="5:14" x14ac:dyDescent="0.2">
      <c r="E75" t="str">
        <f>Survey!G86</f>
        <v>1,3,4,6,8</v>
      </c>
      <c r="F75">
        <f>Survey!H86</f>
        <v>0</v>
      </c>
      <c r="G75">
        <f>Survey!I86</f>
        <v>0</v>
      </c>
      <c r="H75" t="str">
        <f>Survey!J86</f>
        <v>mehr als 10</v>
      </c>
      <c r="I75" t="str">
        <f>Survey!K86</f>
        <v>mehr als 50</v>
      </c>
      <c r="J75" s="1"/>
      <c r="M75">
        <f t="shared" si="20"/>
        <v>5</v>
      </c>
      <c r="N75">
        <f t="shared" si="21"/>
        <v>4</v>
      </c>
    </row>
    <row r="76" spans="5:14" hidden="1" x14ac:dyDescent="0.2">
      <c r="E76" t="str">
        <f>Survey!G87</f>
        <v>0,2,5,7,9</v>
      </c>
      <c r="F76" t="str">
        <f>Survey!H87</f>
        <v>mehr als 50</v>
      </c>
      <c r="G76" t="str">
        <f>Survey!I87</f>
        <v>mehr als 10</v>
      </c>
      <c r="H76">
        <f>Survey!J87</f>
        <v>0</v>
      </c>
      <c r="I76">
        <f>Survey!K87</f>
        <v>0</v>
      </c>
      <c r="J76" s="1"/>
      <c r="K76">
        <f>IF(F76="0-1", 1,IF(F76="2-10",2,IF(F76="11-20",3,IF(F76="21-50",4,IF(F76="mehr als 50",5,100)))))</f>
        <v>5</v>
      </c>
      <c r="L76">
        <f>IF(G76="keine", 1,IF(G76="0-4",2,IF(G76="5-10",3,IF(G76="mehr als 10",4,100))))</f>
        <v>4</v>
      </c>
      <c r="M76">
        <f t="shared" si="20"/>
        <v>100</v>
      </c>
      <c r="N76">
        <f t="shared" si="21"/>
        <v>100</v>
      </c>
    </row>
    <row r="77" spans="5:14" x14ac:dyDescent="0.2">
      <c r="E77" t="str">
        <f>Survey!G88</f>
        <v>1,3,4,6,8</v>
      </c>
      <c r="F77">
        <f>Survey!H88</f>
        <v>0</v>
      </c>
      <c r="G77">
        <f>Survey!I88</f>
        <v>0</v>
      </c>
      <c r="H77" t="str">
        <f>Survey!J88</f>
        <v>mehr als 10</v>
      </c>
      <c r="I77" t="str">
        <f>Survey!K88</f>
        <v>mehr als 50</v>
      </c>
      <c r="J77" s="1"/>
      <c r="M77">
        <f t="shared" si="20"/>
        <v>5</v>
      </c>
      <c r="N77">
        <f t="shared" si="21"/>
        <v>4</v>
      </c>
    </row>
    <row r="78" spans="5:14" hidden="1" x14ac:dyDescent="0.2">
      <c r="E78" t="str">
        <f>Survey!G89</f>
        <v>0,2,5,7,9</v>
      </c>
      <c r="F78" t="str">
        <f>Survey!H89</f>
        <v>11-20</v>
      </c>
      <c r="G78" t="str">
        <f>Survey!I89</f>
        <v>mehr als 10</v>
      </c>
      <c r="H78">
        <f>Survey!J89</f>
        <v>0</v>
      </c>
      <c r="I78">
        <f>Survey!K89</f>
        <v>0</v>
      </c>
      <c r="J78" s="1"/>
      <c r="K78">
        <f t="shared" ref="K78:K82" si="24">IF(F78="0-1", 1,IF(F78="2-10",2,IF(F78="11-20",3,IF(F78="21-50",4,IF(F78="mehr als 50",5,100)))))</f>
        <v>3</v>
      </c>
      <c r="L78">
        <f t="shared" ref="L78:L82" si="25">IF(G78="keine", 1,IF(G78="0-4",2,IF(G78="5-10",3,IF(G78="mehr als 10",4,100))))</f>
        <v>4</v>
      </c>
      <c r="M78">
        <f t="shared" si="20"/>
        <v>100</v>
      </c>
      <c r="N78">
        <f t="shared" si="21"/>
        <v>100</v>
      </c>
    </row>
    <row r="79" spans="5:14" hidden="1" x14ac:dyDescent="0.2">
      <c r="E79" t="str">
        <f>Survey!G90</f>
        <v>0,2,5,7,9</v>
      </c>
      <c r="F79" t="str">
        <f>Survey!H90</f>
        <v>mehr als 50</v>
      </c>
      <c r="G79" t="str">
        <f>Survey!I90</f>
        <v>mehr als 10</v>
      </c>
      <c r="H79">
        <f>Survey!J90</f>
        <v>0</v>
      </c>
      <c r="I79">
        <f>Survey!K90</f>
        <v>0</v>
      </c>
      <c r="J79" s="1"/>
      <c r="K79">
        <f t="shared" si="24"/>
        <v>5</v>
      </c>
      <c r="L79">
        <f t="shared" si="25"/>
        <v>4</v>
      </c>
      <c r="M79">
        <f t="shared" si="20"/>
        <v>100</v>
      </c>
      <c r="N79">
        <f t="shared" si="21"/>
        <v>100</v>
      </c>
    </row>
    <row r="80" spans="5:14" hidden="1" x14ac:dyDescent="0.2">
      <c r="E80" t="str">
        <f>Survey!G91</f>
        <v>0,2,5,7,9</v>
      </c>
      <c r="F80" t="str">
        <f>Survey!H91</f>
        <v>11-20</v>
      </c>
      <c r="G80" t="str">
        <f>Survey!I91</f>
        <v>0-4</v>
      </c>
      <c r="H80">
        <f>Survey!J91</f>
        <v>0</v>
      </c>
      <c r="I80">
        <f>Survey!K91</f>
        <v>0</v>
      </c>
      <c r="J80" s="1"/>
      <c r="K80">
        <f t="shared" si="24"/>
        <v>3</v>
      </c>
      <c r="L80">
        <f t="shared" si="25"/>
        <v>2</v>
      </c>
      <c r="M80">
        <f t="shared" si="20"/>
        <v>100</v>
      </c>
      <c r="N80">
        <f t="shared" si="21"/>
        <v>100</v>
      </c>
    </row>
    <row r="81" spans="5:14" hidden="1" x14ac:dyDescent="0.2">
      <c r="E81" t="str">
        <f>Survey!G92</f>
        <v>0,2,5,7,9</v>
      </c>
      <c r="F81" t="str">
        <f>Survey!H92</f>
        <v>21-50</v>
      </c>
      <c r="G81" t="str">
        <f>Survey!I92</f>
        <v>mehr als 10</v>
      </c>
      <c r="H81">
        <f>Survey!J92</f>
        <v>0</v>
      </c>
      <c r="I81">
        <f>Survey!K92</f>
        <v>0</v>
      </c>
      <c r="J81" s="1"/>
      <c r="K81">
        <f t="shared" si="24"/>
        <v>4</v>
      </c>
      <c r="L81">
        <f t="shared" si="25"/>
        <v>4</v>
      </c>
      <c r="M81">
        <f t="shared" si="20"/>
        <v>100</v>
      </c>
      <c r="N81">
        <f t="shared" si="21"/>
        <v>100</v>
      </c>
    </row>
    <row r="82" spans="5:14" hidden="1" x14ac:dyDescent="0.2">
      <c r="E82" t="str">
        <f>Survey!G93</f>
        <v>0,2,5,7,9</v>
      </c>
      <c r="F82" t="str">
        <f>Survey!H93</f>
        <v>mehr als 50</v>
      </c>
      <c r="G82" t="str">
        <f>Survey!I93</f>
        <v>5-10</v>
      </c>
      <c r="H82">
        <f>Survey!J93</f>
        <v>0</v>
      </c>
      <c r="I82">
        <f>Survey!K93</f>
        <v>0</v>
      </c>
      <c r="J82" s="1"/>
      <c r="K82">
        <f t="shared" si="24"/>
        <v>5</v>
      </c>
      <c r="L82">
        <f t="shared" si="25"/>
        <v>3</v>
      </c>
      <c r="M82">
        <f t="shared" si="20"/>
        <v>100</v>
      </c>
      <c r="N82">
        <f t="shared" si="21"/>
        <v>100</v>
      </c>
    </row>
    <row r="83" spans="5:14" x14ac:dyDescent="0.2">
      <c r="E83" t="str">
        <f>Survey!G94</f>
        <v>1,3,4,6,8</v>
      </c>
      <c r="F83">
        <f>Survey!H94</f>
        <v>0</v>
      </c>
      <c r="G83">
        <f>Survey!I94</f>
        <v>0</v>
      </c>
      <c r="H83" t="str">
        <f>Survey!J94</f>
        <v>5-10</v>
      </c>
      <c r="I83" t="str">
        <f>Survey!K94</f>
        <v>21-50</v>
      </c>
      <c r="J83" s="1"/>
      <c r="M83">
        <f t="shared" si="20"/>
        <v>4</v>
      </c>
      <c r="N83">
        <f t="shared" si="21"/>
        <v>3</v>
      </c>
    </row>
    <row r="84" spans="5:14" hidden="1" x14ac:dyDescent="0.2">
      <c r="E84" t="str">
        <f>Survey!G95</f>
        <v>0,2,5,7,9</v>
      </c>
      <c r="F84" t="str">
        <f>Survey!H95</f>
        <v>mehr als 50</v>
      </c>
      <c r="G84" t="str">
        <f>Survey!I95</f>
        <v>mehr als 10</v>
      </c>
      <c r="H84">
        <f>Survey!J95</f>
        <v>0</v>
      </c>
      <c r="I84">
        <f>Survey!K95</f>
        <v>0</v>
      </c>
      <c r="J84" s="1"/>
      <c r="K84">
        <f>IF(F84="0-1", 1,IF(F84="2-10",2,IF(F84="11-20",3,IF(F84="21-50",4,IF(F84="mehr als 50",5,100)))))</f>
        <v>5</v>
      </c>
      <c r="L84">
        <f>IF(G84="keine", 1,IF(G84="0-4",2,IF(G84="5-10",3,IF(G84="mehr als 10",4,100))))</f>
        <v>4</v>
      </c>
      <c r="M84">
        <f t="shared" si="20"/>
        <v>100</v>
      </c>
      <c r="N84">
        <f t="shared" si="21"/>
        <v>100</v>
      </c>
    </row>
    <row r="85" spans="5:14" x14ac:dyDescent="0.2">
      <c r="E85" t="str">
        <f>Survey!G96</f>
        <v>1,3,4,6,8</v>
      </c>
      <c r="F85">
        <f>Survey!H96</f>
        <v>0</v>
      </c>
      <c r="G85">
        <f>Survey!I96</f>
        <v>0</v>
      </c>
      <c r="H85" t="str">
        <f>Survey!J96</f>
        <v>5-10</v>
      </c>
      <c r="I85" t="str">
        <f>Survey!K96</f>
        <v>21-50</v>
      </c>
      <c r="J85" s="1"/>
      <c r="M85">
        <f t="shared" si="20"/>
        <v>4</v>
      </c>
      <c r="N85">
        <f t="shared" si="21"/>
        <v>3</v>
      </c>
    </row>
    <row r="86" spans="5:14" hidden="1" x14ac:dyDescent="0.2">
      <c r="E86" t="str">
        <f>Survey!G97</f>
        <v>0,2,5,7,9</v>
      </c>
      <c r="F86" t="str">
        <f>Survey!H97</f>
        <v>2-10</v>
      </c>
      <c r="G86" t="str">
        <f>Survey!I97</f>
        <v>mehr als 10</v>
      </c>
      <c r="H86">
        <f>Survey!J97</f>
        <v>0</v>
      </c>
      <c r="I86">
        <f>Survey!K97</f>
        <v>0</v>
      </c>
      <c r="J86" s="1"/>
      <c r="K86">
        <f>IF(F86="0-1", 1,IF(F86="2-10",2,IF(F86="11-20",3,IF(F86="21-50",4,IF(F86="mehr als 50",5,100)))))</f>
        <v>2</v>
      </c>
      <c r="L86">
        <f>IF(G86="keine", 1,IF(G86="0-4",2,IF(G86="5-10",3,IF(G86="mehr als 10",4,100))))</f>
        <v>4</v>
      </c>
      <c r="M86">
        <f t="shared" si="20"/>
        <v>100</v>
      </c>
      <c r="N86">
        <f t="shared" si="21"/>
        <v>100</v>
      </c>
    </row>
    <row r="87" spans="5:14" x14ac:dyDescent="0.2">
      <c r="E87" t="str">
        <f>Survey!G98</f>
        <v>1,3,4,6,8</v>
      </c>
      <c r="F87">
        <f>Survey!H98</f>
        <v>0</v>
      </c>
      <c r="G87">
        <f>Survey!I98</f>
        <v>0</v>
      </c>
      <c r="H87" t="str">
        <f>Survey!J98</f>
        <v>5-10</v>
      </c>
      <c r="I87" t="str">
        <f>Survey!K98</f>
        <v>21-50</v>
      </c>
      <c r="J87" s="1"/>
      <c r="M87">
        <f t="shared" si="20"/>
        <v>4</v>
      </c>
      <c r="N87">
        <f t="shared" si="21"/>
        <v>3</v>
      </c>
    </row>
    <row r="88" spans="5:14" x14ac:dyDescent="0.2">
      <c r="E88" t="str">
        <f>Survey!G99</f>
        <v>1,3,4,6,8</v>
      </c>
      <c r="F88">
        <f>Survey!H99</f>
        <v>0</v>
      </c>
      <c r="G88">
        <f>Survey!I99</f>
        <v>0</v>
      </c>
      <c r="H88" t="str">
        <f>Survey!J99</f>
        <v>5-10</v>
      </c>
      <c r="I88" t="str">
        <f>Survey!K99</f>
        <v>mehr als 50</v>
      </c>
      <c r="J88" s="1"/>
      <c r="M88">
        <f t="shared" si="20"/>
        <v>5</v>
      </c>
      <c r="N88">
        <f t="shared" si="21"/>
        <v>3</v>
      </c>
    </row>
    <row r="89" spans="5:14" hidden="1" x14ac:dyDescent="0.2">
      <c r="E89" t="str">
        <f>Survey!G100</f>
        <v>0,2,5,7,9</v>
      </c>
      <c r="F89" t="str">
        <f>Survey!H100</f>
        <v>mehr als 50</v>
      </c>
      <c r="G89" t="str">
        <f>Survey!I100</f>
        <v>mehr als 10</v>
      </c>
      <c r="H89">
        <f>Survey!J100</f>
        <v>0</v>
      </c>
      <c r="I89">
        <f>Survey!K100</f>
        <v>0</v>
      </c>
      <c r="J89" s="1"/>
      <c r="K89">
        <f t="shared" ref="K89:K92" si="26">IF(F89="0-1", 1,IF(F89="2-10",2,IF(F89="11-20",3,IF(F89="21-50",4,IF(F89="mehr als 50",5,100)))))</f>
        <v>5</v>
      </c>
      <c r="L89">
        <f t="shared" ref="L89:L92" si="27">IF(G89="keine", 1,IF(G89="0-4",2,IF(G89="5-10",3,IF(G89="mehr als 10",4,100))))</f>
        <v>4</v>
      </c>
      <c r="M89">
        <f t="shared" si="20"/>
        <v>100</v>
      </c>
      <c r="N89">
        <f t="shared" si="21"/>
        <v>100</v>
      </c>
    </row>
    <row r="90" spans="5:14" hidden="1" x14ac:dyDescent="0.2">
      <c r="E90" t="str">
        <f>Survey!G101</f>
        <v>0,2,5,7,9</v>
      </c>
      <c r="F90" t="str">
        <f>Survey!H101</f>
        <v>21-50</v>
      </c>
      <c r="G90" t="str">
        <f>Survey!I101</f>
        <v>mehr als 10</v>
      </c>
      <c r="H90">
        <f>Survey!J101</f>
        <v>0</v>
      </c>
      <c r="I90">
        <f>Survey!K101</f>
        <v>0</v>
      </c>
      <c r="J90" s="1"/>
      <c r="K90">
        <f t="shared" si="26"/>
        <v>4</v>
      </c>
      <c r="L90">
        <f t="shared" si="27"/>
        <v>4</v>
      </c>
      <c r="M90">
        <f t="shared" si="20"/>
        <v>100</v>
      </c>
      <c r="N90">
        <f t="shared" si="21"/>
        <v>100</v>
      </c>
    </row>
    <row r="91" spans="5:14" hidden="1" x14ac:dyDescent="0.2">
      <c r="E91" t="str">
        <f>Survey!G102</f>
        <v>0,2,5,7,9</v>
      </c>
      <c r="F91" t="str">
        <f>Survey!H102</f>
        <v>21-50</v>
      </c>
      <c r="G91" t="str">
        <f>Survey!I102</f>
        <v>mehr als 10</v>
      </c>
      <c r="H91">
        <f>Survey!J102</f>
        <v>0</v>
      </c>
      <c r="I91">
        <f>Survey!K102</f>
        <v>0</v>
      </c>
      <c r="J91" s="1"/>
      <c r="K91">
        <f t="shared" si="26"/>
        <v>4</v>
      </c>
      <c r="L91">
        <f t="shared" si="27"/>
        <v>4</v>
      </c>
      <c r="M91">
        <f t="shared" si="20"/>
        <v>100</v>
      </c>
      <c r="N91">
        <f t="shared" si="21"/>
        <v>100</v>
      </c>
    </row>
    <row r="92" spans="5:14" hidden="1" x14ac:dyDescent="0.2">
      <c r="E92" t="str">
        <f>Survey!G103</f>
        <v>0,2,5,7,9</v>
      </c>
      <c r="F92" t="str">
        <f>Survey!H103</f>
        <v>21-50</v>
      </c>
      <c r="G92" t="str">
        <f>Survey!I103</f>
        <v>mehr als 10</v>
      </c>
      <c r="H92">
        <f>Survey!J103</f>
        <v>0</v>
      </c>
      <c r="I92">
        <f>Survey!K103</f>
        <v>0</v>
      </c>
      <c r="J92" s="1"/>
      <c r="K92">
        <f t="shared" si="26"/>
        <v>4</v>
      </c>
      <c r="L92">
        <f t="shared" si="27"/>
        <v>4</v>
      </c>
      <c r="M92">
        <f t="shared" si="20"/>
        <v>100</v>
      </c>
      <c r="N92">
        <f t="shared" si="21"/>
        <v>100</v>
      </c>
    </row>
    <row r="93" spans="5:14" x14ac:dyDescent="0.2">
      <c r="E93" t="str">
        <f>Survey!G104</f>
        <v>1,3,4,6,8</v>
      </c>
      <c r="F93">
        <f>Survey!H104</f>
        <v>0</v>
      </c>
      <c r="G93">
        <f>Survey!I104</f>
        <v>0</v>
      </c>
      <c r="H93" t="str">
        <f>Survey!J104</f>
        <v>mehr als 10</v>
      </c>
      <c r="I93" t="str">
        <f>Survey!K104</f>
        <v>mehr als 50</v>
      </c>
      <c r="J93" s="1"/>
      <c r="M93">
        <f t="shared" si="20"/>
        <v>5</v>
      </c>
      <c r="N93">
        <f t="shared" si="21"/>
        <v>4</v>
      </c>
    </row>
    <row r="94" spans="5:14" x14ac:dyDescent="0.2">
      <c r="E94" t="str">
        <f>Survey!G105</f>
        <v>1,3,4,6,8</v>
      </c>
      <c r="F94">
        <f>Survey!H105</f>
        <v>0</v>
      </c>
      <c r="G94">
        <f>Survey!I105</f>
        <v>0</v>
      </c>
      <c r="H94" t="str">
        <f>Survey!J105</f>
        <v>mehr als 10</v>
      </c>
      <c r="I94" t="str">
        <f>Survey!K105</f>
        <v>mehr als 50</v>
      </c>
      <c r="J94" s="1"/>
      <c r="M94">
        <f t="shared" si="20"/>
        <v>5</v>
      </c>
      <c r="N94">
        <f t="shared" si="21"/>
        <v>4</v>
      </c>
    </row>
    <row r="95" spans="5:14" x14ac:dyDescent="0.2">
      <c r="E95" t="str">
        <f>Survey!G106</f>
        <v>1,3,4,6,8</v>
      </c>
      <c r="F95">
        <f>Survey!H106</f>
        <v>0</v>
      </c>
      <c r="G95">
        <f>Survey!I106</f>
        <v>0</v>
      </c>
      <c r="H95" t="str">
        <f>Survey!J106</f>
        <v>0-4</v>
      </c>
      <c r="I95" t="str">
        <f>Survey!K106</f>
        <v>11-20</v>
      </c>
      <c r="J95" s="1"/>
      <c r="M95">
        <f t="shared" si="20"/>
        <v>3</v>
      </c>
      <c r="N95">
        <f t="shared" si="21"/>
        <v>2</v>
      </c>
    </row>
    <row r="96" spans="5:14" x14ac:dyDescent="0.2">
      <c r="E96" t="str">
        <f>Survey!G107</f>
        <v>1,3,4,6,8</v>
      </c>
      <c r="F96">
        <f>Survey!H107</f>
        <v>0</v>
      </c>
      <c r="G96">
        <f>Survey!I107</f>
        <v>0</v>
      </c>
      <c r="H96" t="str">
        <f>Survey!J107</f>
        <v>mehr als 10</v>
      </c>
      <c r="I96" t="str">
        <f>Survey!K107</f>
        <v>11-20</v>
      </c>
      <c r="J96" s="1"/>
      <c r="M96">
        <f t="shared" si="20"/>
        <v>3</v>
      </c>
      <c r="N96">
        <f t="shared" si="21"/>
        <v>4</v>
      </c>
    </row>
    <row r="97" spans="5:14" hidden="1" x14ac:dyDescent="0.2">
      <c r="E97" t="str">
        <f>Survey!G108</f>
        <v>0,2,5,7,9</v>
      </c>
      <c r="F97" t="str">
        <f>Survey!H108</f>
        <v>11-20</v>
      </c>
      <c r="G97" t="str">
        <f>Survey!I108</f>
        <v>0-4</v>
      </c>
      <c r="H97">
        <f>Survey!J108</f>
        <v>0</v>
      </c>
      <c r="I97">
        <f>Survey!K108</f>
        <v>0</v>
      </c>
      <c r="J97" s="1"/>
      <c r="K97">
        <f t="shared" ref="K97:K98" si="28">IF(F97="0-1", 1,IF(F97="2-10",2,IF(F97="11-20",3,IF(F97="21-50",4,IF(F97="mehr als 50",5,100)))))</f>
        <v>3</v>
      </c>
      <c r="L97">
        <f t="shared" ref="L97:L98" si="29">IF(G97="keine", 1,IF(G97="0-4",2,IF(G97="5-10",3,IF(G97="mehr als 10",4,100))))</f>
        <v>2</v>
      </c>
      <c r="M97">
        <f t="shared" si="20"/>
        <v>100</v>
      </c>
      <c r="N97">
        <f t="shared" si="21"/>
        <v>100</v>
      </c>
    </row>
    <row r="98" spans="5:14" hidden="1" x14ac:dyDescent="0.2">
      <c r="E98" t="str">
        <f>Survey!G109</f>
        <v>0,2,5,7,9</v>
      </c>
      <c r="F98" t="str">
        <f>Survey!H109</f>
        <v>21-50</v>
      </c>
      <c r="G98" t="str">
        <f>Survey!I109</f>
        <v>0-4</v>
      </c>
      <c r="H98">
        <f>Survey!J109</f>
        <v>0</v>
      </c>
      <c r="I98">
        <f>Survey!K109</f>
        <v>0</v>
      </c>
      <c r="J98" s="1"/>
      <c r="K98">
        <f t="shared" si="28"/>
        <v>4</v>
      </c>
      <c r="L98">
        <f t="shared" si="29"/>
        <v>2</v>
      </c>
      <c r="M98">
        <f t="shared" si="20"/>
        <v>100</v>
      </c>
      <c r="N98">
        <f t="shared" si="21"/>
        <v>100</v>
      </c>
    </row>
    <row r="99" spans="5:14" x14ac:dyDescent="0.2">
      <c r="E99" t="str">
        <f>Survey!G110</f>
        <v>1,3,4,6,8</v>
      </c>
      <c r="F99">
        <f>Survey!H110</f>
        <v>0</v>
      </c>
      <c r="G99">
        <f>Survey!I110</f>
        <v>0</v>
      </c>
      <c r="H99" t="str">
        <f>Survey!J110</f>
        <v>mehr als 10</v>
      </c>
      <c r="I99" t="str">
        <f>Survey!K110</f>
        <v>mehr als 50</v>
      </c>
      <c r="J99" s="1"/>
      <c r="M99">
        <f t="shared" si="20"/>
        <v>5</v>
      </c>
      <c r="N99">
        <f t="shared" si="21"/>
        <v>4</v>
      </c>
    </row>
    <row r="100" spans="5:14" hidden="1" x14ac:dyDescent="0.2">
      <c r="E100" t="str">
        <f>Survey!G111</f>
        <v>0,2,5,7,9</v>
      </c>
      <c r="F100" t="str">
        <f>Survey!H111</f>
        <v>11-20</v>
      </c>
      <c r="G100" t="str">
        <f>Survey!I111</f>
        <v>0-4</v>
      </c>
      <c r="H100">
        <f>Survey!J111</f>
        <v>0</v>
      </c>
      <c r="I100">
        <f>Survey!K111</f>
        <v>0</v>
      </c>
      <c r="J100" s="1"/>
      <c r="K100">
        <f>IF(F100="0-1", 1,IF(F100="2-10",2,IF(F100="11-20",3,IF(F100="21-50",4,IF(F100="mehr als 50",5,100)))))</f>
        <v>3</v>
      </c>
      <c r="L100">
        <f>IF(G100="keine", 1,IF(G100="0-4",2,IF(G100="5-10",3,IF(G100="mehr als 10",4,100))))</f>
        <v>2</v>
      </c>
      <c r="M100">
        <f t="shared" si="20"/>
        <v>100</v>
      </c>
      <c r="N100">
        <f t="shared" si="21"/>
        <v>100</v>
      </c>
    </row>
    <row r="101" spans="5:14" x14ac:dyDescent="0.2">
      <c r="E101" t="str">
        <f>Survey!G112</f>
        <v>1,3,4,6,8</v>
      </c>
      <c r="F101">
        <f>Survey!H112</f>
        <v>0</v>
      </c>
      <c r="G101">
        <f>Survey!I112</f>
        <v>0</v>
      </c>
      <c r="H101" t="str">
        <f>Survey!J112</f>
        <v>mehr als 10</v>
      </c>
      <c r="I101" t="str">
        <f>Survey!K112</f>
        <v>mehr als 50</v>
      </c>
      <c r="J101" s="1"/>
      <c r="M101">
        <f t="shared" si="20"/>
        <v>5</v>
      </c>
      <c r="N101">
        <f t="shared" si="21"/>
        <v>4</v>
      </c>
    </row>
    <row r="102" spans="5:14" x14ac:dyDescent="0.2">
      <c r="E102" t="str">
        <f>Survey!G113</f>
        <v>1,3,4,6,8</v>
      </c>
      <c r="F102">
        <f>Survey!H113</f>
        <v>0</v>
      </c>
      <c r="G102">
        <f>Survey!I113</f>
        <v>0</v>
      </c>
      <c r="H102" t="str">
        <f>Survey!J113</f>
        <v>0-4</v>
      </c>
      <c r="I102" t="str">
        <f>Survey!K113</f>
        <v>21-50</v>
      </c>
      <c r="J102" s="1"/>
      <c r="M102">
        <f t="shared" si="20"/>
        <v>4</v>
      </c>
      <c r="N102">
        <f t="shared" si="21"/>
        <v>2</v>
      </c>
    </row>
    <row r="103" spans="5:14" x14ac:dyDescent="0.2">
      <c r="E103" t="str">
        <f>Survey!G114</f>
        <v>1,3,4,6,8</v>
      </c>
      <c r="F103">
        <f>Survey!H114</f>
        <v>0</v>
      </c>
      <c r="G103">
        <f>Survey!I114</f>
        <v>0</v>
      </c>
      <c r="H103" t="str">
        <f>Survey!J114</f>
        <v>0-4</v>
      </c>
      <c r="I103" t="str">
        <f>Survey!K114</f>
        <v>11-20</v>
      </c>
      <c r="J103" s="1"/>
      <c r="M103">
        <f t="shared" si="20"/>
        <v>3</v>
      </c>
      <c r="N103">
        <f t="shared" si="21"/>
        <v>2</v>
      </c>
    </row>
    <row r="104" spans="5:14" hidden="1" x14ac:dyDescent="0.2">
      <c r="E104" t="str">
        <f>Survey!G115</f>
        <v>0,2,5,7,9</v>
      </c>
      <c r="F104" t="str">
        <f>Survey!H115</f>
        <v>21-50</v>
      </c>
      <c r="G104" t="str">
        <f>Survey!I115</f>
        <v>mehr als 10</v>
      </c>
      <c r="H104">
        <f>Survey!J115</f>
        <v>0</v>
      </c>
      <c r="I104">
        <f>Survey!K115</f>
        <v>0</v>
      </c>
      <c r="J104" s="1"/>
      <c r="K104">
        <f t="shared" ref="K104:K106" si="30">IF(F104="0-1", 1,IF(F104="2-10",2,IF(F104="11-20",3,IF(F104="21-50",4,IF(F104="mehr als 50",5,100)))))</f>
        <v>4</v>
      </c>
      <c r="L104">
        <f t="shared" ref="L104:L106" si="31">IF(G104="keine", 1,IF(G104="0-4",2,IF(G104="5-10",3,IF(G104="mehr als 10",4,100))))</f>
        <v>4</v>
      </c>
      <c r="M104">
        <f t="shared" si="20"/>
        <v>100</v>
      </c>
      <c r="N104">
        <f t="shared" si="21"/>
        <v>100</v>
      </c>
    </row>
    <row r="105" spans="5:14" hidden="1" x14ac:dyDescent="0.2">
      <c r="E105" t="str">
        <f>Survey!G116</f>
        <v>0,2,5,7,9</v>
      </c>
      <c r="F105" t="str">
        <f>Survey!H116</f>
        <v>21-50</v>
      </c>
      <c r="G105" t="str">
        <f>Survey!I116</f>
        <v>mehr als 10</v>
      </c>
      <c r="H105">
        <f>Survey!J116</f>
        <v>0</v>
      </c>
      <c r="I105">
        <f>Survey!K116</f>
        <v>0</v>
      </c>
      <c r="J105" s="1"/>
      <c r="K105">
        <f t="shared" si="30"/>
        <v>4</v>
      </c>
      <c r="L105">
        <f t="shared" si="31"/>
        <v>4</v>
      </c>
      <c r="M105">
        <f t="shared" si="20"/>
        <v>100</v>
      </c>
      <c r="N105">
        <f t="shared" si="21"/>
        <v>100</v>
      </c>
    </row>
    <row r="106" spans="5:14" hidden="1" x14ac:dyDescent="0.2">
      <c r="E106" t="str">
        <f>Survey!G117</f>
        <v>0,2,5,7,9</v>
      </c>
      <c r="F106" t="str">
        <f>Survey!H117</f>
        <v>21-50</v>
      </c>
      <c r="G106" t="str">
        <f>Survey!I117</f>
        <v>mehr als 10</v>
      </c>
      <c r="H106">
        <f>Survey!J117</f>
        <v>0</v>
      </c>
      <c r="I106">
        <f>Survey!K117</f>
        <v>0</v>
      </c>
      <c r="J106" s="1"/>
      <c r="K106">
        <f t="shared" si="30"/>
        <v>4</v>
      </c>
      <c r="L106">
        <f t="shared" si="31"/>
        <v>4</v>
      </c>
      <c r="M106">
        <f t="shared" si="20"/>
        <v>100</v>
      </c>
      <c r="N106">
        <f t="shared" si="21"/>
        <v>100</v>
      </c>
    </row>
    <row r="107" spans="5:14" x14ac:dyDescent="0.2">
      <c r="E107" t="str">
        <f>Survey!G118</f>
        <v>1,3,4,6,8</v>
      </c>
      <c r="F107">
        <f>Survey!H118</f>
        <v>0</v>
      </c>
      <c r="G107">
        <f>Survey!I118</f>
        <v>0</v>
      </c>
      <c r="H107" t="str">
        <f>Survey!J118</f>
        <v>mehr als 10</v>
      </c>
      <c r="I107" t="str">
        <f>Survey!K118</f>
        <v>mehr als 50</v>
      </c>
      <c r="J107" s="1"/>
      <c r="M107">
        <f t="shared" si="20"/>
        <v>5</v>
      </c>
      <c r="N107">
        <f t="shared" si="21"/>
        <v>4</v>
      </c>
    </row>
    <row r="108" spans="5:14" hidden="1" x14ac:dyDescent="0.2">
      <c r="E108" t="str">
        <f>Survey!G119</f>
        <v>0,2,5,7,9</v>
      </c>
      <c r="F108" t="str">
        <f>Survey!H119</f>
        <v>mehr als 50</v>
      </c>
      <c r="G108" t="str">
        <f>Survey!I119</f>
        <v>mehr als 10</v>
      </c>
      <c r="H108">
        <f>Survey!J119</f>
        <v>0</v>
      </c>
      <c r="I108">
        <f>Survey!K119</f>
        <v>0</v>
      </c>
      <c r="J108" s="1"/>
      <c r="K108">
        <f t="shared" ref="K108:K118" si="32">IF(F108="0-1", 1,IF(F108="2-10",2,IF(F108="11-20",3,IF(F108="21-50",4,IF(F108="mehr als 50",5,100)))))</f>
        <v>5</v>
      </c>
      <c r="L108">
        <f t="shared" ref="L108:L118" si="33">IF(G108="keine", 1,IF(G108="0-4",2,IF(G108="5-10",3,IF(G108="mehr als 10",4,100))))</f>
        <v>4</v>
      </c>
      <c r="M108">
        <f t="shared" si="20"/>
        <v>100</v>
      </c>
      <c r="N108">
        <f t="shared" si="21"/>
        <v>100</v>
      </c>
    </row>
    <row r="109" spans="5:14" hidden="1" x14ac:dyDescent="0.2">
      <c r="E109" t="str">
        <f>Survey!G120</f>
        <v>0,2,5,7,9</v>
      </c>
      <c r="F109" t="str">
        <f>Survey!H120</f>
        <v>11-20</v>
      </c>
      <c r="G109" t="str">
        <f>Survey!I120</f>
        <v>5-10</v>
      </c>
      <c r="H109">
        <f>Survey!J120</f>
        <v>0</v>
      </c>
      <c r="I109">
        <f>Survey!K120</f>
        <v>0</v>
      </c>
      <c r="J109" s="1"/>
      <c r="K109">
        <f t="shared" si="32"/>
        <v>3</v>
      </c>
      <c r="L109">
        <f t="shared" si="33"/>
        <v>3</v>
      </c>
      <c r="M109">
        <f t="shared" si="20"/>
        <v>100</v>
      </c>
      <c r="N109">
        <f t="shared" si="21"/>
        <v>100</v>
      </c>
    </row>
    <row r="110" spans="5:14" hidden="1" x14ac:dyDescent="0.2">
      <c r="E110" t="str">
        <f>Survey!G121</f>
        <v>0,2,5,7,9</v>
      </c>
      <c r="F110" t="str">
        <f>Survey!H121</f>
        <v>11-20</v>
      </c>
      <c r="G110" t="str">
        <f>Survey!I121</f>
        <v>mehr als 10</v>
      </c>
      <c r="H110">
        <f>Survey!J121</f>
        <v>0</v>
      </c>
      <c r="I110">
        <f>Survey!K121</f>
        <v>0</v>
      </c>
      <c r="J110" s="1"/>
      <c r="K110">
        <f t="shared" si="32"/>
        <v>3</v>
      </c>
      <c r="L110">
        <f t="shared" si="33"/>
        <v>4</v>
      </c>
      <c r="M110">
        <f t="shared" si="20"/>
        <v>100</v>
      </c>
      <c r="N110">
        <f t="shared" si="21"/>
        <v>100</v>
      </c>
    </row>
    <row r="111" spans="5:14" hidden="1" x14ac:dyDescent="0.2">
      <c r="E111" t="str">
        <f>Survey!G122</f>
        <v>0,2,5,7,9</v>
      </c>
      <c r="F111" t="str">
        <f>Survey!H122</f>
        <v>21-50</v>
      </c>
      <c r="G111" t="str">
        <f>Survey!I122</f>
        <v>mehr als 10</v>
      </c>
      <c r="H111">
        <f>Survey!J122</f>
        <v>0</v>
      </c>
      <c r="I111">
        <f>Survey!K122</f>
        <v>0</v>
      </c>
      <c r="J111" s="1"/>
      <c r="K111">
        <f t="shared" si="32"/>
        <v>4</v>
      </c>
      <c r="L111">
        <f t="shared" si="33"/>
        <v>4</v>
      </c>
      <c r="M111">
        <f t="shared" si="20"/>
        <v>100</v>
      </c>
      <c r="N111">
        <f t="shared" si="21"/>
        <v>100</v>
      </c>
    </row>
    <row r="112" spans="5:14" hidden="1" x14ac:dyDescent="0.2">
      <c r="E112" t="str">
        <f>Survey!G123</f>
        <v>0,2,5,7,9</v>
      </c>
      <c r="F112" t="str">
        <f>Survey!H123</f>
        <v>2-10</v>
      </c>
      <c r="G112" t="str">
        <f>Survey!I123</f>
        <v>0-4</v>
      </c>
      <c r="H112">
        <f>Survey!J123</f>
        <v>0</v>
      </c>
      <c r="I112">
        <f>Survey!K123</f>
        <v>0</v>
      </c>
      <c r="J112" s="1"/>
      <c r="K112">
        <f t="shared" si="32"/>
        <v>2</v>
      </c>
      <c r="L112">
        <f t="shared" si="33"/>
        <v>2</v>
      </c>
      <c r="M112">
        <f t="shared" si="20"/>
        <v>100</v>
      </c>
      <c r="N112">
        <f t="shared" si="21"/>
        <v>100</v>
      </c>
    </row>
    <row r="113" spans="5:14" hidden="1" x14ac:dyDescent="0.2">
      <c r="E113" t="str">
        <f>Survey!G124</f>
        <v>0,2,5,7,9</v>
      </c>
      <c r="F113" t="str">
        <f>Survey!H124</f>
        <v>21-50</v>
      </c>
      <c r="G113" t="str">
        <f>Survey!I124</f>
        <v>mehr als 10</v>
      </c>
      <c r="H113">
        <f>Survey!J124</f>
        <v>0</v>
      </c>
      <c r="I113">
        <f>Survey!K124</f>
        <v>0</v>
      </c>
      <c r="J113" s="1"/>
      <c r="K113">
        <f t="shared" si="32"/>
        <v>4</v>
      </c>
      <c r="L113">
        <f t="shared" si="33"/>
        <v>4</v>
      </c>
      <c r="M113">
        <f t="shared" si="20"/>
        <v>100</v>
      </c>
      <c r="N113">
        <f t="shared" si="21"/>
        <v>100</v>
      </c>
    </row>
    <row r="114" spans="5:14" hidden="1" x14ac:dyDescent="0.2">
      <c r="E114" t="str">
        <f>Survey!G125</f>
        <v>0,2,5,7,9</v>
      </c>
      <c r="F114" t="str">
        <f>Survey!H125</f>
        <v>2-10</v>
      </c>
      <c r="G114" t="str">
        <f>Survey!I125</f>
        <v>0-4</v>
      </c>
      <c r="H114">
        <f>Survey!J125</f>
        <v>0</v>
      </c>
      <c r="I114">
        <f>Survey!K125</f>
        <v>0</v>
      </c>
      <c r="J114" s="1"/>
      <c r="K114">
        <f t="shared" si="32"/>
        <v>2</v>
      </c>
      <c r="L114">
        <f t="shared" si="33"/>
        <v>2</v>
      </c>
      <c r="M114">
        <f t="shared" si="20"/>
        <v>100</v>
      </c>
      <c r="N114">
        <f t="shared" si="21"/>
        <v>100</v>
      </c>
    </row>
    <row r="115" spans="5:14" hidden="1" x14ac:dyDescent="0.2">
      <c r="E115" t="str">
        <f>Survey!G126</f>
        <v>0,2,5,7,9</v>
      </c>
      <c r="F115" t="str">
        <f>Survey!H126</f>
        <v>21-50</v>
      </c>
      <c r="G115" t="str">
        <f>Survey!I126</f>
        <v>5-10</v>
      </c>
      <c r="H115">
        <f>Survey!J126</f>
        <v>0</v>
      </c>
      <c r="I115">
        <f>Survey!K126</f>
        <v>0</v>
      </c>
      <c r="J115" s="1"/>
      <c r="K115">
        <f t="shared" si="32"/>
        <v>4</v>
      </c>
      <c r="L115">
        <f t="shared" si="33"/>
        <v>3</v>
      </c>
      <c r="M115">
        <f t="shared" si="20"/>
        <v>100</v>
      </c>
      <c r="N115">
        <f t="shared" si="21"/>
        <v>100</v>
      </c>
    </row>
    <row r="116" spans="5:14" hidden="1" x14ac:dyDescent="0.2">
      <c r="E116" t="str">
        <f>Survey!G127</f>
        <v>0,2,5,7,9</v>
      </c>
      <c r="F116" t="str">
        <f>Survey!H127</f>
        <v>2-10</v>
      </c>
      <c r="G116" t="str">
        <f>Survey!I127</f>
        <v>5-10</v>
      </c>
      <c r="H116">
        <f>Survey!J127</f>
        <v>0</v>
      </c>
      <c r="I116">
        <f>Survey!K127</f>
        <v>0</v>
      </c>
      <c r="J116" s="1"/>
      <c r="K116">
        <f t="shared" si="32"/>
        <v>2</v>
      </c>
      <c r="L116">
        <f t="shared" si="33"/>
        <v>3</v>
      </c>
      <c r="M116">
        <f t="shared" si="20"/>
        <v>100</v>
      </c>
      <c r="N116">
        <f t="shared" si="21"/>
        <v>100</v>
      </c>
    </row>
    <row r="117" spans="5:14" hidden="1" x14ac:dyDescent="0.2">
      <c r="E117" t="str">
        <f>Survey!G128</f>
        <v>0,2,5,7,9</v>
      </c>
      <c r="F117" t="str">
        <f>Survey!H128</f>
        <v>21-50</v>
      </c>
      <c r="G117" t="str">
        <f>Survey!I128</f>
        <v>0-4</v>
      </c>
      <c r="H117">
        <f>Survey!J128</f>
        <v>0</v>
      </c>
      <c r="I117">
        <f>Survey!K128</f>
        <v>0</v>
      </c>
      <c r="J117" s="1"/>
      <c r="K117">
        <f t="shared" si="32"/>
        <v>4</v>
      </c>
      <c r="L117">
        <f t="shared" si="33"/>
        <v>2</v>
      </c>
      <c r="M117">
        <f t="shared" si="20"/>
        <v>100</v>
      </c>
      <c r="N117">
        <f t="shared" si="21"/>
        <v>100</v>
      </c>
    </row>
    <row r="118" spans="5:14" hidden="1" x14ac:dyDescent="0.2">
      <c r="E118" t="str">
        <f>Survey!G129</f>
        <v>0,2,5,7,9</v>
      </c>
      <c r="F118" t="str">
        <f>Survey!H129</f>
        <v>21-50</v>
      </c>
      <c r="G118" t="str">
        <f>Survey!I129</f>
        <v>mehr als 10</v>
      </c>
      <c r="H118">
        <f>Survey!J129</f>
        <v>0</v>
      </c>
      <c r="I118">
        <f>Survey!K129</f>
        <v>0</v>
      </c>
      <c r="J118" s="1"/>
      <c r="K118">
        <f t="shared" si="32"/>
        <v>4</v>
      </c>
      <c r="L118">
        <f t="shared" si="33"/>
        <v>4</v>
      </c>
      <c r="M118">
        <f t="shared" si="20"/>
        <v>100</v>
      </c>
      <c r="N118">
        <f t="shared" si="21"/>
        <v>100</v>
      </c>
    </row>
    <row r="119" spans="5:14" x14ac:dyDescent="0.2">
      <c r="E119" t="str">
        <f>Survey!G130</f>
        <v>1,3,4,6,8</v>
      </c>
      <c r="F119">
        <f>Survey!H130</f>
        <v>0</v>
      </c>
      <c r="G119">
        <f>Survey!I130</f>
        <v>0</v>
      </c>
      <c r="H119" t="str">
        <f>Survey!J130</f>
        <v>mehr als 10</v>
      </c>
      <c r="I119" t="str">
        <f>Survey!K130</f>
        <v>11-20</v>
      </c>
      <c r="J119" s="1"/>
      <c r="M119">
        <f t="shared" si="20"/>
        <v>3</v>
      </c>
      <c r="N119">
        <f t="shared" si="21"/>
        <v>4</v>
      </c>
    </row>
    <row r="120" spans="5:14" x14ac:dyDescent="0.2">
      <c r="E120" t="str">
        <f>Survey!G131</f>
        <v>1,3,4,6,8</v>
      </c>
      <c r="F120">
        <f>Survey!H131</f>
        <v>0</v>
      </c>
      <c r="G120">
        <f>Survey!I131</f>
        <v>0</v>
      </c>
      <c r="H120" t="str">
        <f>Survey!J131</f>
        <v>mehr als 10</v>
      </c>
      <c r="I120" t="str">
        <f>Survey!K131</f>
        <v>mehr als 50</v>
      </c>
      <c r="J120" s="1"/>
      <c r="M120">
        <f t="shared" si="20"/>
        <v>5</v>
      </c>
      <c r="N120">
        <f t="shared" si="21"/>
        <v>4</v>
      </c>
    </row>
    <row r="121" spans="5:14" hidden="1" x14ac:dyDescent="0.2">
      <c r="E121" t="str">
        <f>Survey!G132</f>
        <v>0,2,5,7,9</v>
      </c>
      <c r="F121" t="str">
        <f>Survey!H132</f>
        <v>2-10</v>
      </c>
      <c r="G121" t="str">
        <f>Survey!I132</f>
        <v>0-4</v>
      </c>
      <c r="H121">
        <f>Survey!J132</f>
        <v>0</v>
      </c>
      <c r="I121">
        <f>Survey!K132</f>
        <v>0</v>
      </c>
      <c r="J121" s="1"/>
      <c r="K121">
        <f>IF(F121="0-1", 1,IF(F121="2-10",2,IF(F121="11-20",3,IF(F121="21-50",4,IF(F121="mehr als 50",5,100)))))</f>
        <v>2</v>
      </c>
      <c r="L121">
        <f>IF(G121="keine", 1,IF(G121="0-4",2,IF(G121="5-10",3,IF(G121="mehr als 10",4,100))))</f>
        <v>2</v>
      </c>
      <c r="M121">
        <f t="shared" si="20"/>
        <v>100</v>
      </c>
      <c r="N121">
        <f t="shared" si="21"/>
        <v>100</v>
      </c>
    </row>
    <row r="122" spans="5:14" x14ac:dyDescent="0.2">
      <c r="E122" t="str">
        <f>Survey!G133</f>
        <v>1,3,4,6,8</v>
      </c>
      <c r="F122">
        <f>Survey!H133</f>
        <v>0</v>
      </c>
      <c r="G122">
        <f>Survey!I133</f>
        <v>0</v>
      </c>
      <c r="H122" t="str">
        <f>Survey!J133</f>
        <v>mehr als 10</v>
      </c>
      <c r="I122" t="str">
        <f>Survey!K133</f>
        <v>0-1</v>
      </c>
      <c r="J122" s="1"/>
      <c r="M122">
        <f t="shared" si="20"/>
        <v>1</v>
      </c>
      <c r="N122">
        <f t="shared" si="21"/>
        <v>4</v>
      </c>
    </row>
    <row r="123" spans="5:14" hidden="1" x14ac:dyDescent="0.2">
      <c r="E123" t="str">
        <f>Survey!G134</f>
        <v>0,2,5,7,9</v>
      </c>
      <c r="F123" t="str">
        <f>Survey!H134</f>
        <v>11-20</v>
      </c>
      <c r="G123" t="str">
        <f>Survey!I134</f>
        <v>keine</v>
      </c>
      <c r="H123">
        <f>Survey!J134</f>
        <v>0</v>
      </c>
      <c r="I123">
        <f>Survey!K134</f>
        <v>0</v>
      </c>
      <c r="J123" s="1"/>
      <c r="K123">
        <f t="shared" ref="K123:K124" si="34">IF(F123="0-1", 1,IF(F123="2-10",2,IF(F123="11-20",3,IF(F123="21-50",4,IF(F123="mehr als 50",5,100)))))</f>
        <v>3</v>
      </c>
      <c r="L123">
        <f t="shared" ref="L123:L124" si="35">IF(G123="keine", 1,IF(G123="0-4",2,IF(G123="5-10",3,IF(G123="mehr als 10",4,100))))</f>
        <v>1</v>
      </c>
      <c r="M123">
        <f t="shared" si="20"/>
        <v>100</v>
      </c>
      <c r="N123">
        <f t="shared" si="21"/>
        <v>100</v>
      </c>
    </row>
    <row r="124" spans="5:14" hidden="1" x14ac:dyDescent="0.2">
      <c r="E124" t="str">
        <f>Survey!G135</f>
        <v>0,2,5,7,9</v>
      </c>
      <c r="F124" t="str">
        <f>Survey!H135</f>
        <v>mehr als 50</v>
      </c>
      <c r="G124" t="str">
        <f>Survey!I135</f>
        <v>5-10</v>
      </c>
      <c r="H124">
        <f>Survey!J135</f>
        <v>0</v>
      </c>
      <c r="I124">
        <f>Survey!K135</f>
        <v>0</v>
      </c>
      <c r="J124" s="1"/>
      <c r="K124">
        <f t="shared" si="34"/>
        <v>5</v>
      </c>
      <c r="L124">
        <f t="shared" si="35"/>
        <v>3</v>
      </c>
      <c r="M124">
        <f t="shared" si="20"/>
        <v>100</v>
      </c>
      <c r="N124">
        <f t="shared" si="21"/>
        <v>100</v>
      </c>
    </row>
    <row r="125" spans="5:14" x14ac:dyDescent="0.2">
      <c r="E125" t="str">
        <f>Survey!G136</f>
        <v>1,3,4,6,8</v>
      </c>
      <c r="F125">
        <f>Survey!H136</f>
        <v>0</v>
      </c>
      <c r="G125">
        <f>Survey!I136</f>
        <v>0</v>
      </c>
      <c r="H125" t="str">
        <f>Survey!J136</f>
        <v>mehr als 10</v>
      </c>
      <c r="I125" t="str">
        <f>Survey!K136</f>
        <v>mehr als 50</v>
      </c>
      <c r="J125" s="1"/>
      <c r="M125">
        <f t="shared" si="20"/>
        <v>5</v>
      </c>
      <c r="N125">
        <f t="shared" si="21"/>
        <v>4</v>
      </c>
    </row>
    <row r="126" spans="5:14" hidden="1" x14ac:dyDescent="0.2">
      <c r="E126" t="str">
        <f>Survey!G137</f>
        <v>0,2,5,7,9</v>
      </c>
      <c r="F126" t="str">
        <f>Survey!H137</f>
        <v>11-20</v>
      </c>
      <c r="G126" t="str">
        <f>Survey!I137</f>
        <v>0-4</v>
      </c>
      <c r="H126">
        <f>Survey!J137</f>
        <v>0</v>
      </c>
      <c r="I126">
        <f>Survey!K137</f>
        <v>0</v>
      </c>
      <c r="J126" s="1"/>
      <c r="K126">
        <f>IF(F126="0-1", 1,IF(F126="2-10",2,IF(F126="11-20",3,IF(F126="21-50",4,IF(F126="mehr als 50",5,100)))))</f>
        <v>3</v>
      </c>
      <c r="L126">
        <f>IF(G126="keine", 1,IF(G126="0-4",2,IF(G126="5-10",3,IF(G126="mehr als 10",4,100))))</f>
        <v>2</v>
      </c>
      <c r="M126">
        <f t="shared" si="20"/>
        <v>100</v>
      </c>
      <c r="N126">
        <f t="shared" si="21"/>
        <v>100</v>
      </c>
    </row>
    <row r="127" spans="5:14" x14ac:dyDescent="0.2">
      <c r="E127" t="str">
        <f>Survey!G138</f>
        <v>1,3,4,6,8</v>
      </c>
      <c r="F127">
        <f>Survey!H138</f>
        <v>0</v>
      </c>
      <c r="G127">
        <f>Survey!I138</f>
        <v>0</v>
      </c>
      <c r="H127" t="str">
        <f>Survey!J138</f>
        <v>5-10</v>
      </c>
      <c r="I127" t="str">
        <f>Survey!K138</f>
        <v>2-10</v>
      </c>
      <c r="J127" s="1"/>
      <c r="M127">
        <f t="shared" si="20"/>
        <v>2</v>
      </c>
      <c r="N127">
        <f t="shared" si="21"/>
        <v>3</v>
      </c>
    </row>
    <row r="128" spans="5:14" hidden="1" x14ac:dyDescent="0.2">
      <c r="E128" t="str">
        <f>Survey!G139</f>
        <v>0,2,5,7,9</v>
      </c>
      <c r="F128" t="str">
        <f>Survey!H139</f>
        <v>21-50</v>
      </c>
      <c r="G128" t="str">
        <f>Survey!I139</f>
        <v>0-4</v>
      </c>
      <c r="H128">
        <f>Survey!J139</f>
        <v>0</v>
      </c>
      <c r="I128">
        <f>Survey!K139</f>
        <v>0</v>
      </c>
      <c r="J128" s="1"/>
      <c r="K128">
        <f>IF(F128="0-1", 1,IF(F128="2-10",2,IF(F128="11-20",3,IF(F128="21-50",4,IF(F128="mehr als 50",5,100)))))</f>
        <v>4</v>
      </c>
      <c r="L128">
        <f>IF(G128="keine", 1,IF(G128="0-4",2,IF(G128="5-10",3,IF(G128="mehr als 10",4,100))))</f>
        <v>2</v>
      </c>
      <c r="M128">
        <f t="shared" si="20"/>
        <v>100</v>
      </c>
      <c r="N128">
        <f t="shared" si="21"/>
        <v>100</v>
      </c>
    </row>
    <row r="129" spans="5:14" x14ac:dyDescent="0.2">
      <c r="E129" t="str">
        <f>Survey!G140</f>
        <v>1,3,4,6,8</v>
      </c>
      <c r="F129">
        <f>Survey!H140</f>
        <v>0</v>
      </c>
      <c r="G129">
        <f>Survey!I140</f>
        <v>0</v>
      </c>
      <c r="H129" t="str">
        <f>Survey!J140</f>
        <v>mehr als 10</v>
      </c>
      <c r="I129" t="str">
        <f>Survey!K140</f>
        <v>21-50</v>
      </c>
      <c r="J129" s="1"/>
      <c r="M129">
        <f t="shared" si="20"/>
        <v>4</v>
      </c>
      <c r="N129">
        <f t="shared" si="21"/>
        <v>4</v>
      </c>
    </row>
    <row r="130" spans="5:14" hidden="1" x14ac:dyDescent="0.2">
      <c r="E130" t="str">
        <f>Survey!G141</f>
        <v>0,2,5,7,9</v>
      </c>
      <c r="F130" t="str">
        <f>Survey!H141</f>
        <v>11-20</v>
      </c>
      <c r="G130" t="str">
        <f>Survey!I141</f>
        <v>mehr als 10</v>
      </c>
      <c r="H130">
        <f>Survey!J141</f>
        <v>0</v>
      </c>
      <c r="I130">
        <f>Survey!K141</f>
        <v>0</v>
      </c>
      <c r="J130" s="1"/>
      <c r="K130">
        <f t="shared" ref="K130:K134" si="36">IF(F130="0-1", 1,IF(F130="2-10",2,IF(F130="11-20",3,IF(F130="21-50",4,IF(F130="mehr als 50",5,100)))))</f>
        <v>3</v>
      </c>
      <c r="L130">
        <f t="shared" ref="L130:L134" si="37">IF(G130="keine", 1,IF(G130="0-4",2,IF(G130="5-10",3,IF(G130="mehr als 10",4,100))))</f>
        <v>4</v>
      </c>
      <c r="M130">
        <f t="shared" si="20"/>
        <v>100</v>
      </c>
      <c r="N130">
        <f t="shared" si="21"/>
        <v>100</v>
      </c>
    </row>
    <row r="131" spans="5:14" hidden="1" x14ac:dyDescent="0.2">
      <c r="E131" t="str">
        <f>Survey!G142</f>
        <v>0,2,5,7,9</v>
      </c>
      <c r="F131" t="str">
        <f>Survey!H142</f>
        <v>21-50</v>
      </c>
      <c r="G131" t="str">
        <f>Survey!I142</f>
        <v>mehr als 10</v>
      </c>
      <c r="H131">
        <f>Survey!J142</f>
        <v>0</v>
      </c>
      <c r="I131">
        <f>Survey!K142</f>
        <v>0</v>
      </c>
      <c r="J131" s="1"/>
      <c r="K131">
        <f t="shared" si="36"/>
        <v>4</v>
      </c>
      <c r="L131">
        <f t="shared" si="37"/>
        <v>4</v>
      </c>
      <c r="M131">
        <f t="shared" ref="M131:M158" si="38">IF(I131="0-1", 1,IF(I131="2-10",2,IF(I131="11-20",3,IF(I131="21-50",4,IF(I131="mehr als 50",5,100)))))</f>
        <v>100</v>
      </c>
      <c r="N131">
        <f t="shared" ref="N131:N158" si="39">IF(H131="keine", 1,IF(H131="0-4",2,IF(H131="5-10",3,IF(H131="mehr als 10",4,100))))</f>
        <v>100</v>
      </c>
    </row>
    <row r="132" spans="5:14" hidden="1" x14ac:dyDescent="0.2">
      <c r="E132" t="str">
        <f>Survey!G143</f>
        <v>0,2,5,7,9</v>
      </c>
      <c r="F132" t="str">
        <f>Survey!H143</f>
        <v>mehr als 50</v>
      </c>
      <c r="G132" t="str">
        <f>Survey!I143</f>
        <v>keine</v>
      </c>
      <c r="H132">
        <f>Survey!J143</f>
        <v>0</v>
      </c>
      <c r="I132">
        <f>Survey!K143</f>
        <v>0</v>
      </c>
      <c r="J132" s="1"/>
      <c r="K132">
        <f t="shared" si="36"/>
        <v>5</v>
      </c>
      <c r="L132">
        <f t="shared" si="37"/>
        <v>1</v>
      </c>
      <c r="M132">
        <f t="shared" si="38"/>
        <v>100</v>
      </c>
      <c r="N132">
        <f t="shared" si="39"/>
        <v>100</v>
      </c>
    </row>
    <row r="133" spans="5:14" hidden="1" x14ac:dyDescent="0.2">
      <c r="E133" t="str">
        <f>Survey!G144</f>
        <v>0,2,5,7,9</v>
      </c>
      <c r="F133" t="str">
        <f>Survey!H144</f>
        <v>2-10</v>
      </c>
      <c r="G133" t="str">
        <f>Survey!I144</f>
        <v>mehr als 10</v>
      </c>
      <c r="H133">
        <f>Survey!J144</f>
        <v>0</v>
      </c>
      <c r="I133">
        <f>Survey!K144</f>
        <v>0</v>
      </c>
      <c r="J133" s="1"/>
      <c r="K133">
        <f t="shared" si="36"/>
        <v>2</v>
      </c>
      <c r="L133">
        <f t="shared" si="37"/>
        <v>4</v>
      </c>
      <c r="M133">
        <f t="shared" si="38"/>
        <v>100</v>
      </c>
      <c r="N133">
        <f t="shared" si="39"/>
        <v>100</v>
      </c>
    </row>
    <row r="134" spans="5:14" hidden="1" x14ac:dyDescent="0.2">
      <c r="E134" t="str">
        <f>Survey!G145</f>
        <v>0,2,5,7,9</v>
      </c>
      <c r="F134" t="str">
        <f>Survey!H145</f>
        <v>21-50</v>
      </c>
      <c r="G134" t="str">
        <f>Survey!I145</f>
        <v>0-4</v>
      </c>
      <c r="H134">
        <f>Survey!J145</f>
        <v>0</v>
      </c>
      <c r="I134">
        <f>Survey!K145</f>
        <v>0</v>
      </c>
      <c r="J134" s="1"/>
      <c r="K134">
        <f t="shared" si="36"/>
        <v>4</v>
      </c>
      <c r="L134">
        <f t="shared" si="37"/>
        <v>2</v>
      </c>
      <c r="M134">
        <f t="shared" si="38"/>
        <v>100</v>
      </c>
      <c r="N134">
        <f t="shared" si="39"/>
        <v>100</v>
      </c>
    </row>
    <row r="135" spans="5:14" x14ac:dyDescent="0.2">
      <c r="E135" t="str">
        <f>Survey!G146</f>
        <v>1,3,4,6,8</v>
      </c>
      <c r="F135">
        <f>Survey!H146</f>
        <v>0</v>
      </c>
      <c r="G135">
        <f>Survey!I146</f>
        <v>0</v>
      </c>
      <c r="H135" t="str">
        <f>Survey!J146</f>
        <v>5-10</v>
      </c>
      <c r="I135" t="str">
        <f>Survey!K146</f>
        <v>mehr als 50</v>
      </c>
      <c r="J135" s="1"/>
      <c r="M135">
        <f t="shared" si="38"/>
        <v>5</v>
      </c>
      <c r="N135">
        <f t="shared" si="39"/>
        <v>3</v>
      </c>
    </row>
    <row r="136" spans="5:14" x14ac:dyDescent="0.2">
      <c r="E136" t="str">
        <f>Survey!G147</f>
        <v>1,3,4,6,8</v>
      </c>
      <c r="F136">
        <f>Survey!H147</f>
        <v>0</v>
      </c>
      <c r="G136">
        <f>Survey!I147</f>
        <v>0</v>
      </c>
      <c r="H136" t="str">
        <f>Survey!J147</f>
        <v>0-4</v>
      </c>
      <c r="I136" t="str">
        <f>Survey!K147</f>
        <v>21-50</v>
      </c>
      <c r="J136" s="1"/>
      <c r="M136">
        <f t="shared" si="38"/>
        <v>4</v>
      </c>
      <c r="N136">
        <f t="shared" si="39"/>
        <v>2</v>
      </c>
    </row>
    <row r="137" spans="5:14" hidden="1" x14ac:dyDescent="0.2">
      <c r="E137" t="str">
        <f>Survey!G148</f>
        <v>0,2,5,7,9</v>
      </c>
      <c r="F137" t="str">
        <f>Survey!H148</f>
        <v>21-50</v>
      </c>
      <c r="G137" t="str">
        <f>Survey!I148</f>
        <v>mehr als 10</v>
      </c>
      <c r="H137">
        <f>Survey!J148</f>
        <v>0</v>
      </c>
      <c r="I137">
        <f>Survey!K148</f>
        <v>0</v>
      </c>
      <c r="J137" s="1"/>
      <c r="K137">
        <f t="shared" ref="K137:K144" si="40">IF(F137="0-1", 1,IF(F137="2-10",2,IF(F137="11-20",3,IF(F137="21-50",4,IF(F137="mehr als 50",5,100)))))</f>
        <v>4</v>
      </c>
      <c r="L137">
        <f t="shared" ref="L137:L144" si="41">IF(G137="keine", 1,IF(G137="0-4",2,IF(G137="5-10",3,IF(G137="mehr als 10",4,100))))</f>
        <v>4</v>
      </c>
      <c r="M137">
        <f t="shared" si="38"/>
        <v>100</v>
      </c>
      <c r="N137">
        <f t="shared" si="39"/>
        <v>100</v>
      </c>
    </row>
    <row r="138" spans="5:14" hidden="1" x14ac:dyDescent="0.2">
      <c r="E138" t="str">
        <f>Survey!G149</f>
        <v>0,2,5,7,9</v>
      </c>
      <c r="F138" t="str">
        <f>Survey!H149</f>
        <v>11-20</v>
      </c>
      <c r="G138" t="str">
        <f>Survey!I149</f>
        <v>0-4</v>
      </c>
      <c r="H138">
        <f>Survey!J149</f>
        <v>0</v>
      </c>
      <c r="I138">
        <f>Survey!K149</f>
        <v>0</v>
      </c>
      <c r="J138" s="1"/>
      <c r="K138">
        <f t="shared" si="40"/>
        <v>3</v>
      </c>
      <c r="L138">
        <f t="shared" si="41"/>
        <v>2</v>
      </c>
      <c r="M138">
        <f t="shared" si="38"/>
        <v>100</v>
      </c>
      <c r="N138">
        <f t="shared" si="39"/>
        <v>100</v>
      </c>
    </row>
    <row r="139" spans="5:14" hidden="1" x14ac:dyDescent="0.2">
      <c r="E139" t="str">
        <f>Survey!G150</f>
        <v>0,2,5,7,9</v>
      </c>
      <c r="F139" t="str">
        <f>Survey!H150</f>
        <v>mehr als 50</v>
      </c>
      <c r="G139" t="str">
        <f>Survey!I150</f>
        <v>0-4</v>
      </c>
      <c r="H139">
        <f>Survey!J150</f>
        <v>0</v>
      </c>
      <c r="I139">
        <f>Survey!K150</f>
        <v>0</v>
      </c>
      <c r="J139" s="1"/>
      <c r="K139">
        <f t="shared" si="40"/>
        <v>5</v>
      </c>
      <c r="L139">
        <f t="shared" si="41"/>
        <v>2</v>
      </c>
      <c r="M139">
        <f t="shared" si="38"/>
        <v>100</v>
      </c>
      <c r="N139">
        <f t="shared" si="39"/>
        <v>100</v>
      </c>
    </row>
    <row r="140" spans="5:14" hidden="1" x14ac:dyDescent="0.2">
      <c r="E140" t="str">
        <f>Survey!G151</f>
        <v>0,2,5,7,9</v>
      </c>
      <c r="F140" t="str">
        <f>Survey!H151</f>
        <v>mehr als 50</v>
      </c>
      <c r="G140" t="str">
        <f>Survey!I151</f>
        <v>mehr als 10</v>
      </c>
      <c r="H140">
        <f>Survey!J151</f>
        <v>0</v>
      </c>
      <c r="I140">
        <f>Survey!K151</f>
        <v>0</v>
      </c>
      <c r="J140" s="1"/>
      <c r="K140">
        <f t="shared" si="40"/>
        <v>5</v>
      </c>
      <c r="L140">
        <f t="shared" si="41"/>
        <v>4</v>
      </c>
      <c r="M140">
        <f t="shared" si="38"/>
        <v>100</v>
      </c>
      <c r="N140">
        <f t="shared" si="39"/>
        <v>100</v>
      </c>
    </row>
    <row r="141" spans="5:14" hidden="1" x14ac:dyDescent="0.2">
      <c r="E141" t="str">
        <f>Survey!G152</f>
        <v>0,2,5,7,9</v>
      </c>
      <c r="F141" t="str">
        <f>Survey!H152</f>
        <v>2-10</v>
      </c>
      <c r="G141" t="str">
        <f>Survey!I152</f>
        <v>keine</v>
      </c>
      <c r="H141">
        <f>Survey!J152</f>
        <v>0</v>
      </c>
      <c r="I141">
        <f>Survey!K152</f>
        <v>0</v>
      </c>
      <c r="J141" s="1"/>
      <c r="K141">
        <f t="shared" si="40"/>
        <v>2</v>
      </c>
      <c r="L141">
        <f t="shared" si="41"/>
        <v>1</v>
      </c>
      <c r="M141">
        <f t="shared" si="38"/>
        <v>100</v>
      </c>
      <c r="N141">
        <f t="shared" si="39"/>
        <v>100</v>
      </c>
    </row>
    <row r="142" spans="5:14" hidden="1" x14ac:dyDescent="0.2">
      <c r="E142" t="str">
        <f>Survey!G153</f>
        <v>0,2,5,7,9</v>
      </c>
      <c r="F142" t="str">
        <f>Survey!H153</f>
        <v>mehr als 50</v>
      </c>
      <c r="G142" t="str">
        <f>Survey!I153</f>
        <v>mehr als 10</v>
      </c>
      <c r="H142">
        <f>Survey!J153</f>
        <v>0</v>
      </c>
      <c r="I142">
        <f>Survey!K153</f>
        <v>0</v>
      </c>
      <c r="J142" s="1"/>
      <c r="K142">
        <f t="shared" si="40"/>
        <v>5</v>
      </c>
      <c r="L142">
        <f t="shared" si="41"/>
        <v>4</v>
      </c>
      <c r="M142">
        <f t="shared" si="38"/>
        <v>100</v>
      </c>
      <c r="N142">
        <f t="shared" si="39"/>
        <v>100</v>
      </c>
    </row>
    <row r="143" spans="5:14" hidden="1" x14ac:dyDescent="0.2">
      <c r="E143" t="str">
        <f>Survey!G154</f>
        <v>0,2,5,7,9</v>
      </c>
      <c r="F143" t="str">
        <f>Survey!H154</f>
        <v>11-20</v>
      </c>
      <c r="G143" t="str">
        <f>Survey!I154</f>
        <v>mehr als 10</v>
      </c>
      <c r="H143">
        <f>Survey!J154</f>
        <v>0</v>
      </c>
      <c r="I143">
        <f>Survey!K154</f>
        <v>0</v>
      </c>
      <c r="J143" s="1"/>
      <c r="K143">
        <f t="shared" si="40"/>
        <v>3</v>
      </c>
      <c r="L143">
        <f t="shared" si="41"/>
        <v>4</v>
      </c>
      <c r="M143">
        <f t="shared" si="38"/>
        <v>100</v>
      </c>
      <c r="N143">
        <f t="shared" si="39"/>
        <v>100</v>
      </c>
    </row>
    <row r="144" spans="5:14" hidden="1" x14ac:dyDescent="0.2">
      <c r="E144" t="str">
        <f>Survey!G155</f>
        <v>0,2,5,7,9</v>
      </c>
      <c r="F144" t="str">
        <f>Survey!H155</f>
        <v>11-20</v>
      </c>
      <c r="G144" t="str">
        <f>Survey!I155</f>
        <v>5-10</v>
      </c>
      <c r="H144">
        <f>Survey!J155</f>
        <v>0</v>
      </c>
      <c r="I144">
        <f>Survey!K155</f>
        <v>0</v>
      </c>
      <c r="J144" s="1"/>
      <c r="K144">
        <f t="shared" si="40"/>
        <v>3</v>
      </c>
      <c r="L144">
        <f t="shared" si="41"/>
        <v>3</v>
      </c>
      <c r="M144">
        <f t="shared" si="38"/>
        <v>100</v>
      </c>
      <c r="N144">
        <f t="shared" si="39"/>
        <v>100</v>
      </c>
    </row>
    <row r="145" spans="5:14" x14ac:dyDescent="0.2">
      <c r="E145" t="str">
        <f>Survey!G156</f>
        <v>1,3,4,6,8</v>
      </c>
      <c r="F145">
        <f>Survey!H156</f>
        <v>0</v>
      </c>
      <c r="G145">
        <f>Survey!I156</f>
        <v>0</v>
      </c>
      <c r="H145" t="str">
        <f>Survey!J156</f>
        <v>mehr als 10</v>
      </c>
      <c r="I145" t="str">
        <f>Survey!K156</f>
        <v>21-50</v>
      </c>
      <c r="J145" s="1"/>
      <c r="M145">
        <f t="shared" si="38"/>
        <v>4</v>
      </c>
      <c r="N145">
        <f t="shared" si="39"/>
        <v>4</v>
      </c>
    </row>
    <row r="146" spans="5:14" hidden="1" x14ac:dyDescent="0.2">
      <c r="E146" t="str">
        <f>Survey!G157</f>
        <v>0,2,5,7,9</v>
      </c>
      <c r="F146" t="str">
        <f>Survey!H157</f>
        <v>2-10</v>
      </c>
      <c r="G146" t="str">
        <f>Survey!I157</f>
        <v>5-10</v>
      </c>
      <c r="H146">
        <f>Survey!J157</f>
        <v>0</v>
      </c>
      <c r="I146">
        <f>Survey!K157</f>
        <v>0</v>
      </c>
      <c r="J146" s="1"/>
      <c r="K146">
        <f t="shared" ref="K146:K151" si="42">IF(F146="0-1", 1,IF(F146="2-10",2,IF(F146="11-20",3,IF(F146="21-50",4,IF(F146="mehr als 50",5,100)))))</f>
        <v>2</v>
      </c>
      <c r="L146">
        <f t="shared" ref="L146:L151" si="43">IF(G146="keine", 1,IF(G146="0-4",2,IF(G146="5-10",3,IF(G146="mehr als 10",4,100))))</f>
        <v>3</v>
      </c>
      <c r="M146">
        <f t="shared" si="38"/>
        <v>100</v>
      </c>
      <c r="N146">
        <f t="shared" si="39"/>
        <v>100</v>
      </c>
    </row>
    <row r="147" spans="5:14" hidden="1" x14ac:dyDescent="0.2">
      <c r="E147" t="str">
        <f>Survey!G158</f>
        <v>0,2,5,7,9</v>
      </c>
      <c r="F147" t="str">
        <f>Survey!H158</f>
        <v>2-10</v>
      </c>
      <c r="G147" t="str">
        <f>Survey!I158</f>
        <v>mehr als 10</v>
      </c>
      <c r="H147">
        <f>Survey!J158</f>
        <v>0</v>
      </c>
      <c r="I147">
        <f>Survey!K158</f>
        <v>0</v>
      </c>
      <c r="J147" s="1"/>
      <c r="K147">
        <f t="shared" si="42"/>
        <v>2</v>
      </c>
      <c r="L147">
        <f t="shared" si="43"/>
        <v>4</v>
      </c>
      <c r="M147">
        <f t="shared" si="38"/>
        <v>100</v>
      </c>
      <c r="N147">
        <f t="shared" si="39"/>
        <v>100</v>
      </c>
    </row>
    <row r="148" spans="5:14" hidden="1" x14ac:dyDescent="0.2">
      <c r="E148" t="str">
        <f>Survey!G159</f>
        <v>0,2,5,7,9</v>
      </c>
      <c r="F148" t="str">
        <f>Survey!H159</f>
        <v>2-10</v>
      </c>
      <c r="G148" t="str">
        <f>Survey!I159</f>
        <v>mehr als 10</v>
      </c>
      <c r="H148">
        <f>Survey!J159</f>
        <v>0</v>
      </c>
      <c r="I148">
        <f>Survey!K159</f>
        <v>0</v>
      </c>
      <c r="J148" s="1"/>
      <c r="K148">
        <f t="shared" si="42"/>
        <v>2</v>
      </c>
      <c r="L148">
        <f t="shared" si="43"/>
        <v>4</v>
      </c>
      <c r="M148">
        <f t="shared" si="38"/>
        <v>100</v>
      </c>
      <c r="N148">
        <f t="shared" si="39"/>
        <v>100</v>
      </c>
    </row>
    <row r="149" spans="5:14" hidden="1" x14ac:dyDescent="0.2">
      <c r="E149" t="str">
        <f>Survey!G160</f>
        <v>0,2,5,7,9</v>
      </c>
      <c r="F149" t="str">
        <f>Survey!H160</f>
        <v>mehr als 50</v>
      </c>
      <c r="G149" t="str">
        <f>Survey!I160</f>
        <v>5-10</v>
      </c>
      <c r="H149">
        <f>Survey!J160</f>
        <v>0</v>
      </c>
      <c r="I149">
        <f>Survey!K160</f>
        <v>0</v>
      </c>
      <c r="J149" s="1"/>
      <c r="K149">
        <f t="shared" si="42"/>
        <v>5</v>
      </c>
      <c r="L149">
        <f t="shared" si="43"/>
        <v>3</v>
      </c>
      <c r="M149">
        <f t="shared" si="38"/>
        <v>100</v>
      </c>
      <c r="N149">
        <f t="shared" si="39"/>
        <v>100</v>
      </c>
    </row>
    <row r="150" spans="5:14" hidden="1" x14ac:dyDescent="0.2">
      <c r="E150" t="str">
        <f>Survey!G161</f>
        <v>0,2,5,7,9</v>
      </c>
      <c r="F150" t="str">
        <f>Survey!H161</f>
        <v>mehr als 50</v>
      </c>
      <c r="G150" t="str">
        <f>Survey!I161</f>
        <v>0-4</v>
      </c>
      <c r="H150">
        <f>Survey!J161</f>
        <v>0</v>
      </c>
      <c r="I150">
        <f>Survey!K161</f>
        <v>0</v>
      </c>
      <c r="J150" s="1"/>
      <c r="K150">
        <f t="shared" si="42"/>
        <v>5</v>
      </c>
      <c r="L150">
        <f t="shared" si="43"/>
        <v>2</v>
      </c>
      <c r="M150">
        <f t="shared" si="38"/>
        <v>100</v>
      </c>
      <c r="N150">
        <f t="shared" si="39"/>
        <v>100</v>
      </c>
    </row>
    <row r="151" spans="5:14" hidden="1" x14ac:dyDescent="0.2">
      <c r="E151" t="str">
        <f>Survey!G162</f>
        <v>0,2,5,7,9</v>
      </c>
      <c r="F151" t="str">
        <f>Survey!H162</f>
        <v>21-50</v>
      </c>
      <c r="G151" t="str">
        <f>Survey!I162</f>
        <v>mehr als 10</v>
      </c>
      <c r="H151">
        <f>Survey!J162</f>
        <v>0</v>
      </c>
      <c r="I151">
        <f>Survey!K162</f>
        <v>0</v>
      </c>
      <c r="J151" s="1"/>
      <c r="K151">
        <f t="shared" si="42"/>
        <v>4</v>
      </c>
      <c r="L151">
        <f t="shared" si="43"/>
        <v>4</v>
      </c>
      <c r="M151">
        <f t="shared" si="38"/>
        <v>100</v>
      </c>
      <c r="N151">
        <f t="shared" si="39"/>
        <v>100</v>
      </c>
    </row>
    <row r="152" spans="5:14" x14ac:dyDescent="0.2">
      <c r="E152" t="str">
        <f>Survey!G163</f>
        <v>1,3,4,6,8</v>
      </c>
      <c r="F152">
        <f>Survey!H163</f>
        <v>0</v>
      </c>
      <c r="G152">
        <f>Survey!I163</f>
        <v>0</v>
      </c>
      <c r="H152" t="str">
        <f>Survey!J163</f>
        <v>0-4</v>
      </c>
      <c r="I152" t="str">
        <f>Survey!K163</f>
        <v>21-50</v>
      </c>
      <c r="J152" s="1"/>
      <c r="M152">
        <f t="shared" si="38"/>
        <v>4</v>
      </c>
      <c r="N152">
        <f t="shared" si="39"/>
        <v>2</v>
      </c>
    </row>
    <row r="153" spans="5:14" hidden="1" x14ac:dyDescent="0.2">
      <c r="E153" t="str">
        <f>Survey!G164</f>
        <v>0,2,5,7,9</v>
      </c>
      <c r="F153" t="str">
        <f>Survey!H164</f>
        <v>11-20</v>
      </c>
      <c r="G153" t="str">
        <f>Survey!I164</f>
        <v>0-4</v>
      </c>
      <c r="H153">
        <f>Survey!J164</f>
        <v>0</v>
      </c>
      <c r="I153">
        <f>Survey!K164</f>
        <v>0</v>
      </c>
      <c r="J153" s="1"/>
      <c r="K153">
        <f>IF(F153="0-1", 1,IF(F153="2-10",2,IF(F153="11-20",3,IF(F153="21-50",4,IF(F153="mehr als 50",5,100)))))</f>
        <v>3</v>
      </c>
      <c r="L153">
        <f>IF(G153="keine", 1,IF(G153="0-4",2,IF(G153="5-10",3,IF(G153="mehr als 10",4,100))))</f>
        <v>2</v>
      </c>
      <c r="M153">
        <f t="shared" si="38"/>
        <v>100</v>
      </c>
      <c r="N153">
        <f t="shared" si="39"/>
        <v>100</v>
      </c>
    </row>
    <row r="154" spans="5:14" x14ac:dyDescent="0.2">
      <c r="E154" t="str">
        <f>Survey!G165</f>
        <v>1,3,4,6,8</v>
      </c>
      <c r="F154">
        <f>Survey!H165</f>
        <v>0</v>
      </c>
      <c r="G154">
        <f>Survey!I165</f>
        <v>0</v>
      </c>
      <c r="H154" t="str">
        <f>Survey!J165</f>
        <v>keine</v>
      </c>
      <c r="I154" t="str">
        <f>Survey!K165</f>
        <v>mehr als 50</v>
      </c>
      <c r="J154" s="1"/>
      <c r="M154">
        <f t="shared" si="38"/>
        <v>5</v>
      </c>
      <c r="N154">
        <f t="shared" si="39"/>
        <v>1</v>
      </c>
    </row>
    <row r="155" spans="5:14" x14ac:dyDescent="0.2">
      <c r="E155" t="str">
        <f>Survey!G166</f>
        <v>1,3,4,6,8</v>
      </c>
      <c r="F155">
        <f>Survey!H166</f>
        <v>0</v>
      </c>
      <c r="G155">
        <f>Survey!I166</f>
        <v>0</v>
      </c>
      <c r="H155" t="str">
        <f>Survey!J166</f>
        <v>5-10</v>
      </c>
      <c r="I155" t="str">
        <f>Survey!K166</f>
        <v>2-10</v>
      </c>
      <c r="J155" s="1"/>
      <c r="M155">
        <f t="shared" si="38"/>
        <v>2</v>
      </c>
      <c r="N155">
        <f t="shared" si="39"/>
        <v>3</v>
      </c>
    </row>
    <row r="156" spans="5:14" hidden="1" x14ac:dyDescent="0.2">
      <c r="E156" t="str">
        <f>Survey!G167</f>
        <v>0,2,5,7,9</v>
      </c>
      <c r="F156" t="str">
        <f>Survey!H167</f>
        <v>21-50</v>
      </c>
      <c r="G156" t="str">
        <f>Survey!I167</f>
        <v>5-10</v>
      </c>
      <c r="H156">
        <f>Survey!J167</f>
        <v>0</v>
      </c>
      <c r="I156">
        <f>Survey!K167</f>
        <v>0</v>
      </c>
      <c r="J156" s="1"/>
      <c r="K156">
        <f t="shared" ref="K156:K158" si="44">IF(F156="0-1", 1,IF(F156="2-10",2,IF(F156="11-20",3,IF(F156="21-50",4,IF(F156="mehr als 50",5,100)))))</f>
        <v>4</v>
      </c>
      <c r="L156">
        <f t="shared" ref="L156:L158" si="45">IF(G156="keine", 1,IF(G156="0-4",2,IF(G156="5-10",3,IF(G156="mehr als 10",4,100))))</f>
        <v>3</v>
      </c>
      <c r="M156">
        <f t="shared" si="38"/>
        <v>100</v>
      </c>
      <c r="N156">
        <f t="shared" si="39"/>
        <v>100</v>
      </c>
    </row>
    <row r="157" spans="5:14" hidden="1" x14ac:dyDescent="0.2">
      <c r="E157" t="str">
        <f>Survey!G168</f>
        <v>0,2,5,7,9</v>
      </c>
      <c r="F157" t="str">
        <f>Survey!H168</f>
        <v>11-20</v>
      </c>
      <c r="G157" t="str">
        <f>Survey!I168</f>
        <v>mehr als 10</v>
      </c>
      <c r="H157">
        <f>Survey!J168</f>
        <v>0</v>
      </c>
      <c r="I157">
        <f>Survey!K168</f>
        <v>0</v>
      </c>
      <c r="J157" s="1"/>
      <c r="K157">
        <f t="shared" si="44"/>
        <v>3</v>
      </c>
      <c r="L157">
        <f t="shared" si="45"/>
        <v>4</v>
      </c>
      <c r="M157">
        <f t="shared" si="38"/>
        <v>100</v>
      </c>
      <c r="N157">
        <f t="shared" si="39"/>
        <v>100</v>
      </c>
    </row>
    <row r="158" spans="5:14" hidden="1" x14ac:dyDescent="0.2">
      <c r="E158" t="str">
        <f>Survey!G169</f>
        <v>0,2,5,7,9</v>
      </c>
      <c r="F158" t="str">
        <f>Survey!H169</f>
        <v>0-1</v>
      </c>
      <c r="G158" t="str">
        <f>Survey!I169</f>
        <v>mehr als 10</v>
      </c>
      <c r="H158">
        <f>Survey!J169</f>
        <v>0</v>
      </c>
      <c r="I158">
        <f>Survey!K169</f>
        <v>0</v>
      </c>
      <c r="J158" s="1"/>
      <c r="K158">
        <f t="shared" si="44"/>
        <v>1</v>
      </c>
      <c r="L158">
        <f t="shared" si="45"/>
        <v>4</v>
      </c>
      <c r="M158">
        <f t="shared" si="38"/>
        <v>100</v>
      </c>
      <c r="N158">
        <f t="shared" si="39"/>
        <v>100</v>
      </c>
    </row>
    <row r="159" spans="5:14" hidden="1" x14ac:dyDescent="0.2">
      <c r="E159">
        <f>Survey!G170</f>
        <v>0</v>
      </c>
      <c r="F159">
        <f>Survey!H170</f>
        <v>0</v>
      </c>
      <c r="G159">
        <f>Survey!I170</f>
        <v>0</v>
      </c>
      <c r="H159">
        <f>Survey!J170</f>
        <v>0</v>
      </c>
      <c r="I159">
        <f>Survey!K170</f>
        <v>0</v>
      </c>
      <c r="J159" s="1"/>
    </row>
    <row r="160" spans="5:14" hidden="1" x14ac:dyDescent="0.2">
      <c r="E160">
        <f>Survey!G171</f>
        <v>0</v>
      </c>
      <c r="F160">
        <f>Survey!H171</f>
        <v>0</v>
      </c>
      <c r="G160">
        <f>Survey!I171</f>
        <v>0</v>
      </c>
      <c r="H160">
        <f>Survey!J171</f>
        <v>0</v>
      </c>
      <c r="I160">
        <f>Survey!K171</f>
        <v>0</v>
      </c>
    </row>
    <row r="161" spans="5:9" hidden="1" x14ac:dyDescent="0.2">
      <c r="E161">
        <f>Survey!G172</f>
        <v>0</v>
      </c>
      <c r="F161">
        <f>Survey!H172</f>
        <v>0</v>
      </c>
      <c r="G161">
        <f>Survey!I172</f>
        <v>0</v>
      </c>
      <c r="H161">
        <f>Survey!J172</f>
        <v>0</v>
      </c>
      <c r="I161">
        <f>Survey!K172</f>
        <v>0</v>
      </c>
    </row>
    <row r="162" spans="5:9" hidden="1" x14ac:dyDescent="0.2">
      <c r="E162">
        <f>Survey!G173</f>
        <v>0</v>
      </c>
      <c r="F162">
        <f>Survey!H173</f>
        <v>0</v>
      </c>
      <c r="G162">
        <f>Survey!I173</f>
        <v>0</v>
      </c>
      <c r="H162">
        <f>Survey!J173</f>
        <v>0</v>
      </c>
      <c r="I162">
        <f>Survey!K173</f>
        <v>0</v>
      </c>
    </row>
    <row r="163" spans="5:9" hidden="1" x14ac:dyDescent="0.2">
      <c r="E163">
        <f>Survey!G174</f>
        <v>0</v>
      </c>
      <c r="F163">
        <f>Survey!H174</f>
        <v>0</v>
      </c>
      <c r="G163">
        <f>Survey!I174</f>
        <v>0</v>
      </c>
      <c r="H163">
        <f>Survey!J174</f>
        <v>0</v>
      </c>
      <c r="I163">
        <f>Survey!K174</f>
        <v>0</v>
      </c>
    </row>
    <row r="164" spans="5:9" hidden="1" x14ac:dyDescent="0.2">
      <c r="E164">
        <f>Survey!G175</f>
        <v>0</v>
      </c>
      <c r="F164">
        <f>Survey!H175</f>
        <v>0</v>
      </c>
      <c r="G164">
        <f>Survey!I175</f>
        <v>0</v>
      </c>
      <c r="H164">
        <f>Survey!J175</f>
        <v>0</v>
      </c>
      <c r="I164">
        <f>Survey!K175</f>
        <v>0</v>
      </c>
    </row>
    <row r="165" spans="5:9" hidden="1" x14ac:dyDescent="0.2">
      <c r="E165">
        <f>Survey!G176</f>
        <v>0</v>
      </c>
      <c r="F165">
        <f>Survey!H176</f>
        <v>0</v>
      </c>
      <c r="G165">
        <f>Survey!I176</f>
        <v>0</v>
      </c>
      <c r="H165">
        <f>Survey!J176</f>
        <v>0</v>
      </c>
      <c r="I165">
        <f>Survey!K176</f>
        <v>0</v>
      </c>
    </row>
    <row r="166" spans="5:9" hidden="1" x14ac:dyDescent="0.2">
      <c r="E166">
        <f>Survey!G177</f>
        <v>0</v>
      </c>
      <c r="F166">
        <f>Survey!H177</f>
        <v>0</v>
      </c>
      <c r="G166">
        <f>Survey!I177</f>
        <v>0</v>
      </c>
      <c r="H166">
        <f>Survey!J177</f>
        <v>0</v>
      </c>
      <c r="I166">
        <f>Survey!K177</f>
        <v>0</v>
      </c>
    </row>
    <row r="167" spans="5:9" hidden="1" x14ac:dyDescent="0.2">
      <c r="E167">
        <f>Survey!G178</f>
        <v>0</v>
      </c>
      <c r="F167">
        <f>Survey!H178</f>
        <v>0</v>
      </c>
      <c r="G167">
        <f>Survey!I178</f>
        <v>0</v>
      </c>
      <c r="H167">
        <f>Survey!J178</f>
        <v>0</v>
      </c>
      <c r="I167">
        <f>Survey!K178</f>
        <v>0</v>
      </c>
    </row>
    <row r="168" spans="5:9" hidden="1" x14ac:dyDescent="0.2">
      <c r="E168">
        <f>Survey!G179</f>
        <v>0</v>
      </c>
      <c r="F168">
        <f>Survey!H179</f>
        <v>0</v>
      </c>
      <c r="G168">
        <f>Survey!I179</f>
        <v>0</v>
      </c>
      <c r="H168">
        <f>Survey!J179</f>
        <v>0</v>
      </c>
      <c r="I168">
        <f>Survey!K179</f>
        <v>0</v>
      </c>
    </row>
    <row r="169" spans="5:9" hidden="1" x14ac:dyDescent="0.2">
      <c r="E169">
        <f>Survey!G180</f>
        <v>0</v>
      </c>
      <c r="F169">
        <f>Survey!H180</f>
        <v>0</v>
      </c>
      <c r="G169">
        <f>Survey!I180</f>
        <v>0</v>
      </c>
      <c r="H169">
        <f>Survey!J180</f>
        <v>0</v>
      </c>
      <c r="I169">
        <f>Survey!K180</f>
        <v>0</v>
      </c>
    </row>
    <row r="170" spans="5:9" hidden="1" x14ac:dyDescent="0.2">
      <c r="E170">
        <f>Survey!G181</f>
        <v>0</v>
      </c>
      <c r="F170">
        <f>Survey!H181</f>
        <v>0</v>
      </c>
      <c r="G170">
        <f>Survey!I181</f>
        <v>0</v>
      </c>
      <c r="H170">
        <f>Survey!J181</f>
        <v>0</v>
      </c>
      <c r="I170">
        <f>Survey!K181</f>
        <v>0</v>
      </c>
    </row>
    <row r="171" spans="5:9" hidden="1" x14ac:dyDescent="0.2">
      <c r="E171">
        <f>Survey!G182</f>
        <v>0</v>
      </c>
      <c r="F171">
        <f>Survey!H182</f>
        <v>0</v>
      </c>
      <c r="G171">
        <f>Survey!I182</f>
        <v>0</v>
      </c>
      <c r="H171">
        <f>Survey!J182</f>
        <v>0</v>
      </c>
      <c r="I171">
        <f>Survey!K182</f>
        <v>0</v>
      </c>
    </row>
    <row r="172" spans="5:9" hidden="1" x14ac:dyDescent="0.2">
      <c r="E172">
        <f>Survey!G183</f>
        <v>0</v>
      </c>
      <c r="F172">
        <f>Survey!H183</f>
        <v>0</v>
      </c>
      <c r="G172">
        <f>Survey!I183</f>
        <v>0</v>
      </c>
      <c r="H172">
        <f>Survey!J183</f>
        <v>0</v>
      </c>
      <c r="I172">
        <f>Survey!K183</f>
        <v>0</v>
      </c>
    </row>
    <row r="173" spans="5:9" hidden="1" x14ac:dyDescent="0.2">
      <c r="E173">
        <f>Survey!G184</f>
        <v>0</v>
      </c>
      <c r="F173">
        <f>Survey!H184</f>
        <v>0</v>
      </c>
      <c r="G173">
        <f>Survey!I184</f>
        <v>0</v>
      </c>
      <c r="H173">
        <f>Survey!J184</f>
        <v>0</v>
      </c>
      <c r="I173">
        <f>Survey!K184</f>
        <v>0</v>
      </c>
    </row>
    <row r="174" spans="5:9" hidden="1" x14ac:dyDescent="0.2">
      <c r="E174">
        <f>Survey!G185</f>
        <v>0</v>
      </c>
      <c r="F174">
        <f>Survey!H185</f>
        <v>0</v>
      </c>
      <c r="G174">
        <f>Survey!I185</f>
        <v>0</v>
      </c>
      <c r="H174">
        <f>Survey!J185</f>
        <v>0</v>
      </c>
      <c r="I174">
        <f>Survey!K185</f>
        <v>0</v>
      </c>
    </row>
    <row r="175" spans="5:9" hidden="1" x14ac:dyDescent="0.2">
      <c r="E175">
        <f>Survey!G186</f>
        <v>0</v>
      </c>
      <c r="F175">
        <f>Survey!H186</f>
        <v>0</v>
      </c>
      <c r="G175">
        <f>Survey!I186</f>
        <v>0</v>
      </c>
      <c r="H175">
        <f>Survey!J186</f>
        <v>0</v>
      </c>
      <c r="I175">
        <f>Survey!K186</f>
        <v>0</v>
      </c>
    </row>
    <row r="176" spans="5:9" hidden="1" x14ac:dyDescent="0.2">
      <c r="E176">
        <f>Survey!G187</f>
        <v>0</v>
      </c>
      <c r="F176">
        <f>Survey!H187</f>
        <v>0</v>
      </c>
      <c r="G176">
        <f>Survey!I187</f>
        <v>0</v>
      </c>
      <c r="H176">
        <f>Survey!J187</f>
        <v>0</v>
      </c>
      <c r="I176">
        <f>Survey!K187</f>
        <v>0</v>
      </c>
    </row>
    <row r="177" spans="5:9" hidden="1" x14ac:dyDescent="0.2">
      <c r="E177">
        <f>Survey!G188</f>
        <v>0</v>
      </c>
      <c r="F177">
        <f>Survey!H188</f>
        <v>0</v>
      </c>
      <c r="G177">
        <f>Survey!I188</f>
        <v>0</v>
      </c>
      <c r="H177">
        <f>Survey!J188</f>
        <v>0</v>
      </c>
      <c r="I177">
        <f>Survey!K188</f>
        <v>0</v>
      </c>
    </row>
    <row r="178" spans="5:9" hidden="1" x14ac:dyDescent="0.2">
      <c r="E178">
        <f>Survey!G189</f>
        <v>0</v>
      </c>
      <c r="F178">
        <f>Survey!H189</f>
        <v>0</v>
      </c>
      <c r="G178">
        <f>Survey!I189</f>
        <v>0</v>
      </c>
      <c r="H178">
        <f>Survey!J189</f>
        <v>0</v>
      </c>
      <c r="I178">
        <f>Survey!K189</f>
        <v>0</v>
      </c>
    </row>
    <row r="179" spans="5:9" hidden="1" x14ac:dyDescent="0.2">
      <c r="E179">
        <f>Survey!G190</f>
        <v>0</v>
      </c>
      <c r="F179">
        <f>Survey!H190</f>
        <v>0</v>
      </c>
      <c r="G179">
        <f>Survey!I190</f>
        <v>0</v>
      </c>
      <c r="H179">
        <f>Survey!J190</f>
        <v>0</v>
      </c>
      <c r="I179">
        <f>Survey!K190</f>
        <v>0</v>
      </c>
    </row>
    <row r="180" spans="5:9" hidden="1" x14ac:dyDescent="0.2">
      <c r="E180">
        <f>Survey!G191</f>
        <v>0</v>
      </c>
      <c r="F180">
        <f>Survey!H191</f>
        <v>0</v>
      </c>
      <c r="G180">
        <f>Survey!I191</f>
        <v>0</v>
      </c>
      <c r="H180">
        <f>Survey!J191</f>
        <v>0</v>
      </c>
      <c r="I180">
        <f>Survey!K191</f>
        <v>0</v>
      </c>
    </row>
    <row r="181" spans="5:9" hidden="1" x14ac:dyDescent="0.2">
      <c r="E181">
        <f>Survey!G192</f>
        <v>0</v>
      </c>
      <c r="F181">
        <f>Survey!H192</f>
        <v>0</v>
      </c>
      <c r="G181">
        <f>Survey!I192</f>
        <v>0</v>
      </c>
      <c r="H181">
        <f>Survey!J192</f>
        <v>0</v>
      </c>
      <c r="I181">
        <f>Survey!K192</f>
        <v>0</v>
      </c>
    </row>
    <row r="182" spans="5:9" hidden="1" x14ac:dyDescent="0.2">
      <c r="E182">
        <f>Survey!G193</f>
        <v>0</v>
      </c>
      <c r="F182">
        <f>Survey!H193</f>
        <v>0</v>
      </c>
      <c r="G182">
        <f>Survey!I193</f>
        <v>0</v>
      </c>
      <c r="H182">
        <f>Survey!J193</f>
        <v>0</v>
      </c>
      <c r="I182">
        <f>Survey!K193</f>
        <v>0</v>
      </c>
    </row>
    <row r="183" spans="5:9" hidden="1" x14ac:dyDescent="0.2">
      <c r="E183">
        <f>Survey!G194</f>
        <v>0</v>
      </c>
      <c r="F183">
        <f>Survey!H194</f>
        <v>0</v>
      </c>
      <c r="G183">
        <f>Survey!I194</f>
        <v>0</v>
      </c>
      <c r="H183">
        <f>Survey!J194</f>
        <v>0</v>
      </c>
      <c r="I183">
        <f>Survey!K194</f>
        <v>0</v>
      </c>
    </row>
    <row r="184" spans="5:9" hidden="1" x14ac:dyDescent="0.2">
      <c r="E184">
        <f>Survey!G195</f>
        <v>0</v>
      </c>
      <c r="F184">
        <f>Survey!H195</f>
        <v>0</v>
      </c>
      <c r="G184">
        <f>Survey!I195</f>
        <v>0</v>
      </c>
      <c r="H184">
        <f>Survey!J195</f>
        <v>0</v>
      </c>
      <c r="I184">
        <f>Survey!K195</f>
        <v>0</v>
      </c>
    </row>
    <row r="185" spans="5:9" hidden="1" x14ac:dyDescent="0.2">
      <c r="E185">
        <f>Survey!G196</f>
        <v>0</v>
      </c>
      <c r="F185">
        <f>Survey!H196</f>
        <v>0</v>
      </c>
      <c r="G185">
        <f>Survey!I196</f>
        <v>0</v>
      </c>
      <c r="H185">
        <f>Survey!J196</f>
        <v>0</v>
      </c>
      <c r="I185">
        <f>Survey!K196</f>
        <v>0</v>
      </c>
    </row>
    <row r="186" spans="5:9" hidden="1" x14ac:dyDescent="0.2">
      <c r="E186">
        <f>Survey!G197</f>
        <v>0</v>
      </c>
      <c r="F186">
        <f>Survey!H197</f>
        <v>0</v>
      </c>
      <c r="G186">
        <f>Survey!I197</f>
        <v>0</v>
      </c>
      <c r="H186">
        <f>Survey!J197</f>
        <v>0</v>
      </c>
      <c r="I186">
        <f>Survey!K197</f>
        <v>0</v>
      </c>
    </row>
    <row r="187" spans="5:9" hidden="1" x14ac:dyDescent="0.2">
      <c r="E187">
        <f>Survey!G198</f>
        <v>0</v>
      </c>
      <c r="F187">
        <f>Survey!H198</f>
        <v>0</v>
      </c>
      <c r="G187">
        <f>Survey!I198</f>
        <v>0</v>
      </c>
      <c r="H187">
        <f>Survey!J198</f>
        <v>0</v>
      </c>
      <c r="I187">
        <f>Survey!K198</f>
        <v>0</v>
      </c>
    </row>
    <row r="188" spans="5:9" hidden="1" x14ac:dyDescent="0.2">
      <c r="E188">
        <f>Survey!G199</f>
        <v>0</v>
      </c>
      <c r="F188">
        <f>Survey!H199</f>
        <v>0</v>
      </c>
      <c r="G188">
        <f>Survey!I199</f>
        <v>0</v>
      </c>
      <c r="H188">
        <f>Survey!J199</f>
        <v>0</v>
      </c>
      <c r="I188">
        <f>Survey!K199</f>
        <v>0</v>
      </c>
    </row>
    <row r="189" spans="5:9" hidden="1" x14ac:dyDescent="0.2">
      <c r="E189">
        <f>Survey!G200</f>
        <v>0</v>
      </c>
      <c r="F189">
        <f>Survey!H200</f>
        <v>0</v>
      </c>
      <c r="G189">
        <f>Survey!I200</f>
        <v>0</v>
      </c>
      <c r="H189">
        <f>Survey!J200</f>
        <v>0</v>
      </c>
      <c r="I189">
        <f>Survey!K200</f>
        <v>0</v>
      </c>
    </row>
    <row r="190" spans="5:9" hidden="1" x14ac:dyDescent="0.2">
      <c r="E190">
        <f>Survey!G201</f>
        <v>0</v>
      </c>
      <c r="F190">
        <f>Survey!H201</f>
        <v>0</v>
      </c>
      <c r="G190">
        <f>Survey!I201</f>
        <v>0</v>
      </c>
      <c r="H190">
        <f>Survey!J201</f>
        <v>0</v>
      </c>
      <c r="I190">
        <f>Survey!K201</f>
        <v>0</v>
      </c>
    </row>
    <row r="191" spans="5:9" hidden="1" x14ac:dyDescent="0.2">
      <c r="E191">
        <f>Survey!G202</f>
        <v>0</v>
      </c>
      <c r="F191">
        <f>Survey!H202</f>
        <v>0</v>
      </c>
      <c r="G191">
        <f>Survey!I202</f>
        <v>0</v>
      </c>
      <c r="H191">
        <f>Survey!J202</f>
        <v>0</v>
      </c>
      <c r="I191">
        <f>Survey!K202</f>
        <v>0</v>
      </c>
    </row>
    <row r="192" spans="5:9" hidden="1" x14ac:dyDescent="0.2">
      <c r="E192">
        <f>Survey!G203</f>
        <v>0</v>
      </c>
      <c r="F192">
        <f>Survey!H203</f>
        <v>0</v>
      </c>
      <c r="G192">
        <f>Survey!I203</f>
        <v>0</v>
      </c>
      <c r="H192">
        <f>Survey!J203</f>
        <v>0</v>
      </c>
      <c r="I192">
        <f>Survey!K203</f>
        <v>0</v>
      </c>
    </row>
    <row r="193" spans="5:9" hidden="1" x14ac:dyDescent="0.2">
      <c r="E193">
        <f>Survey!G204</f>
        <v>0</v>
      </c>
      <c r="F193">
        <f>Survey!H204</f>
        <v>0</v>
      </c>
      <c r="G193">
        <f>Survey!I204</f>
        <v>0</v>
      </c>
      <c r="H193">
        <f>Survey!J204</f>
        <v>0</v>
      </c>
      <c r="I193">
        <f>Survey!K204</f>
        <v>0</v>
      </c>
    </row>
    <row r="194" spans="5:9" hidden="1" x14ac:dyDescent="0.2">
      <c r="E194">
        <f>Survey!G205</f>
        <v>0</v>
      </c>
      <c r="F194">
        <f>Survey!H205</f>
        <v>0</v>
      </c>
      <c r="G194">
        <f>Survey!I205</f>
        <v>0</v>
      </c>
      <c r="H194">
        <f>Survey!J205</f>
        <v>0</v>
      </c>
      <c r="I194">
        <f>Survey!K205</f>
        <v>0</v>
      </c>
    </row>
    <row r="195" spans="5:9" hidden="1" x14ac:dyDescent="0.2">
      <c r="E195">
        <f>Survey!G206</f>
        <v>0</v>
      </c>
      <c r="F195">
        <f>Survey!H206</f>
        <v>0</v>
      </c>
      <c r="G195">
        <f>Survey!I206</f>
        <v>0</v>
      </c>
      <c r="H195">
        <f>Survey!J206</f>
        <v>0</v>
      </c>
      <c r="I195">
        <f>Survey!K206</f>
        <v>0</v>
      </c>
    </row>
    <row r="196" spans="5:9" hidden="1" x14ac:dyDescent="0.2">
      <c r="E196">
        <f>Survey!G207</f>
        <v>0</v>
      </c>
      <c r="F196">
        <f>Survey!H207</f>
        <v>0</v>
      </c>
      <c r="G196">
        <f>Survey!I207</f>
        <v>0</v>
      </c>
      <c r="H196">
        <f>Survey!J207</f>
        <v>0</v>
      </c>
      <c r="I196">
        <f>Survey!K207</f>
        <v>0</v>
      </c>
    </row>
    <row r="197" spans="5:9" hidden="1" x14ac:dyDescent="0.2">
      <c r="E197">
        <f>Survey!G208</f>
        <v>0</v>
      </c>
      <c r="F197">
        <f>Survey!H208</f>
        <v>0</v>
      </c>
      <c r="G197">
        <f>Survey!I208</f>
        <v>0</v>
      </c>
      <c r="H197">
        <f>Survey!J208</f>
        <v>0</v>
      </c>
      <c r="I197">
        <f>Survey!K208</f>
        <v>0</v>
      </c>
    </row>
    <row r="198" spans="5:9" hidden="1" x14ac:dyDescent="0.2">
      <c r="E198">
        <f>Survey!G209</f>
        <v>0</v>
      </c>
      <c r="F198">
        <f>Survey!H209</f>
        <v>0</v>
      </c>
      <c r="G198">
        <f>Survey!I209</f>
        <v>0</v>
      </c>
      <c r="H198">
        <f>Survey!J209</f>
        <v>0</v>
      </c>
      <c r="I198">
        <f>Survey!K209</f>
        <v>0</v>
      </c>
    </row>
    <row r="199" spans="5:9" hidden="1" x14ac:dyDescent="0.2">
      <c r="E199">
        <f>Survey!G210</f>
        <v>0</v>
      </c>
      <c r="F199">
        <f>Survey!H210</f>
        <v>0</v>
      </c>
      <c r="G199">
        <f>Survey!I210</f>
        <v>0</v>
      </c>
      <c r="H199">
        <f>Survey!J210</f>
        <v>0</v>
      </c>
      <c r="I199">
        <f>Survey!K210</f>
        <v>0</v>
      </c>
    </row>
    <row r="200" spans="5:9" hidden="1" x14ac:dyDescent="0.2">
      <c r="E200">
        <f>Survey!G211</f>
        <v>0</v>
      </c>
      <c r="F200">
        <f>Survey!H211</f>
        <v>0</v>
      </c>
      <c r="G200">
        <f>Survey!I211</f>
        <v>0</v>
      </c>
      <c r="H200">
        <f>Survey!J211</f>
        <v>0</v>
      </c>
      <c r="I200">
        <f>Survey!K211</f>
        <v>0</v>
      </c>
    </row>
    <row r="201" spans="5:9" hidden="1" x14ac:dyDescent="0.2">
      <c r="E201">
        <f>Survey!G212</f>
        <v>0</v>
      </c>
      <c r="F201">
        <f>Survey!H212</f>
        <v>0</v>
      </c>
      <c r="G201">
        <f>Survey!I212</f>
        <v>0</v>
      </c>
      <c r="H201">
        <f>Survey!J212</f>
        <v>0</v>
      </c>
      <c r="I201">
        <f>Survey!K212</f>
        <v>0</v>
      </c>
    </row>
    <row r="202" spans="5:9" hidden="1" x14ac:dyDescent="0.2">
      <c r="E202">
        <f>Survey!G213</f>
        <v>0</v>
      </c>
      <c r="F202">
        <f>Survey!H213</f>
        <v>0</v>
      </c>
      <c r="G202">
        <f>Survey!I213</f>
        <v>0</v>
      </c>
      <c r="H202">
        <f>Survey!J213</f>
        <v>0</v>
      </c>
      <c r="I202">
        <f>Survey!K213</f>
        <v>0</v>
      </c>
    </row>
    <row r="203" spans="5:9" hidden="1" x14ac:dyDescent="0.2">
      <c r="E203">
        <f>Survey!G214</f>
        <v>0</v>
      </c>
      <c r="F203">
        <f>Survey!H214</f>
        <v>0</v>
      </c>
      <c r="G203">
        <f>Survey!I214</f>
        <v>0</v>
      </c>
      <c r="H203">
        <f>Survey!J214</f>
        <v>0</v>
      </c>
      <c r="I203">
        <f>Survey!K214</f>
        <v>0</v>
      </c>
    </row>
    <row r="204" spans="5:9" hidden="1" x14ac:dyDescent="0.2">
      <c r="E204">
        <f>Survey!G215</f>
        <v>0</v>
      </c>
      <c r="F204">
        <f>Survey!H215</f>
        <v>0</v>
      </c>
      <c r="G204">
        <f>Survey!I215</f>
        <v>0</v>
      </c>
      <c r="H204">
        <f>Survey!J215</f>
        <v>0</v>
      </c>
      <c r="I204">
        <f>Survey!K215</f>
        <v>0</v>
      </c>
    </row>
    <row r="205" spans="5:9" hidden="1" x14ac:dyDescent="0.2">
      <c r="E205">
        <f>Survey!G216</f>
        <v>0</v>
      </c>
      <c r="F205">
        <f>Survey!H216</f>
        <v>0</v>
      </c>
      <c r="G205">
        <f>Survey!I216</f>
        <v>0</v>
      </c>
      <c r="H205">
        <f>Survey!J216</f>
        <v>0</v>
      </c>
      <c r="I205">
        <f>Survey!K216</f>
        <v>0</v>
      </c>
    </row>
    <row r="206" spans="5:9" hidden="1" x14ac:dyDescent="0.2">
      <c r="E206">
        <f>Survey!G217</f>
        <v>0</v>
      </c>
      <c r="F206">
        <f>Survey!H217</f>
        <v>0</v>
      </c>
      <c r="G206">
        <f>Survey!I217</f>
        <v>0</v>
      </c>
      <c r="H206">
        <f>Survey!J217</f>
        <v>0</v>
      </c>
      <c r="I206">
        <f>Survey!K217</f>
        <v>0</v>
      </c>
    </row>
    <row r="207" spans="5:9" hidden="1" x14ac:dyDescent="0.2">
      <c r="E207">
        <f>Survey!G218</f>
        <v>0</v>
      </c>
      <c r="F207">
        <f>Survey!H218</f>
        <v>0</v>
      </c>
      <c r="G207">
        <f>Survey!I218</f>
        <v>0</v>
      </c>
      <c r="H207">
        <f>Survey!J218</f>
        <v>0</v>
      </c>
      <c r="I207">
        <f>Survey!K218</f>
        <v>0</v>
      </c>
    </row>
    <row r="208" spans="5:9" hidden="1" x14ac:dyDescent="0.2">
      <c r="E208">
        <f>Survey!G219</f>
        <v>0</v>
      </c>
      <c r="F208">
        <f>Survey!H219</f>
        <v>0</v>
      </c>
      <c r="G208">
        <f>Survey!I219</f>
        <v>0</v>
      </c>
      <c r="H208">
        <f>Survey!J219</f>
        <v>0</v>
      </c>
      <c r="I208">
        <f>Survey!K219</f>
        <v>0</v>
      </c>
    </row>
    <row r="209" spans="5:9" hidden="1" x14ac:dyDescent="0.2">
      <c r="E209">
        <f>Survey!G220</f>
        <v>0</v>
      </c>
      <c r="F209">
        <f>Survey!H220</f>
        <v>0</v>
      </c>
      <c r="G209">
        <f>Survey!I220</f>
        <v>0</v>
      </c>
      <c r="H209">
        <f>Survey!J220</f>
        <v>0</v>
      </c>
      <c r="I209">
        <f>Survey!K220</f>
        <v>0</v>
      </c>
    </row>
    <row r="210" spans="5:9" hidden="1" x14ac:dyDescent="0.2">
      <c r="E210">
        <f>Survey!G221</f>
        <v>0</v>
      </c>
      <c r="F210">
        <f>Survey!H221</f>
        <v>0</v>
      </c>
      <c r="G210">
        <f>Survey!I221</f>
        <v>0</v>
      </c>
      <c r="H210">
        <f>Survey!J221</f>
        <v>0</v>
      </c>
      <c r="I210">
        <f>Survey!K221</f>
        <v>0</v>
      </c>
    </row>
    <row r="211" spans="5:9" hidden="1" x14ac:dyDescent="0.2">
      <c r="E211">
        <f>Survey!G222</f>
        <v>0</v>
      </c>
      <c r="F211">
        <f>Survey!H222</f>
        <v>0</v>
      </c>
      <c r="G211">
        <f>Survey!I222</f>
        <v>0</v>
      </c>
      <c r="H211">
        <f>Survey!J222</f>
        <v>0</v>
      </c>
      <c r="I211">
        <f>Survey!K222</f>
        <v>0</v>
      </c>
    </row>
    <row r="212" spans="5:9" hidden="1" x14ac:dyDescent="0.2">
      <c r="E212">
        <f>Survey!G223</f>
        <v>0</v>
      </c>
      <c r="F212">
        <f>Survey!H223</f>
        <v>0</v>
      </c>
      <c r="G212">
        <f>Survey!I223</f>
        <v>0</v>
      </c>
      <c r="H212">
        <f>Survey!J223</f>
        <v>0</v>
      </c>
      <c r="I212">
        <f>Survey!K223</f>
        <v>0</v>
      </c>
    </row>
    <row r="213" spans="5:9" hidden="1" x14ac:dyDescent="0.2">
      <c r="E213">
        <f>Survey!G224</f>
        <v>0</v>
      </c>
      <c r="F213">
        <f>Survey!H224</f>
        <v>0</v>
      </c>
      <c r="G213">
        <f>Survey!I224</f>
        <v>0</v>
      </c>
      <c r="H213">
        <f>Survey!J224</f>
        <v>0</v>
      </c>
      <c r="I213">
        <f>Survey!K224</f>
        <v>0</v>
      </c>
    </row>
    <row r="214" spans="5:9" hidden="1" x14ac:dyDescent="0.2">
      <c r="E214">
        <f>Survey!G225</f>
        <v>0</v>
      </c>
      <c r="F214">
        <f>Survey!H225</f>
        <v>0</v>
      </c>
      <c r="G214">
        <f>Survey!I225</f>
        <v>0</v>
      </c>
      <c r="H214">
        <f>Survey!J225</f>
        <v>0</v>
      </c>
      <c r="I214">
        <f>Survey!K225</f>
        <v>0</v>
      </c>
    </row>
    <row r="215" spans="5:9" hidden="1" x14ac:dyDescent="0.2">
      <c r="E215">
        <f>Survey!G226</f>
        <v>0</v>
      </c>
      <c r="F215">
        <f>Survey!H226</f>
        <v>0</v>
      </c>
      <c r="G215">
        <f>Survey!I226</f>
        <v>0</v>
      </c>
      <c r="H215">
        <f>Survey!J226</f>
        <v>0</v>
      </c>
      <c r="I215">
        <f>Survey!K226</f>
        <v>0</v>
      </c>
    </row>
    <row r="216" spans="5:9" hidden="1" x14ac:dyDescent="0.2">
      <c r="E216">
        <f>Survey!G227</f>
        <v>0</v>
      </c>
      <c r="F216">
        <f>Survey!H227</f>
        <v>0</v>
      </c>
      <c r="G216">
        <f>Survey!I227</f>
        <v>0</v>
      </c>
      <c r="H216">
        <f>Survey!J227</f>
        <v>0</v>
      </c>
      <c r="I216">
        <f>Survey!K227</f>
        <v>0</v>
      </c>
    </row>
    <row r="217" spans="5:9" hidden="1" x14ac:dyDescent="0.2">
      <c r="E217">
        <f>Survey!G228</f>
        <v>0</v>
      </c>
      <c r="F217">
        <f>Survey!H228</f>
        <v>0</v>
      </c>
      <c r="G217">
        <f>Survey!I228</f>
        <v>0</v>
      </c>
      <c r="H217">
        <f>Survey!J228</f>
        <v>0</v>
      </c>
      <c r="I217">
        <f>Survey!K228</f>
        <v>0</v>
      </c>
    </row>
    <row r="218" spans="5:9" hidden="1" x14ac:dyDescent="0.2">
      <c r="E218">
        <f>Survey!G229</f>
        <v>0</v>
      </c>
      <c r="F218">
        <f>Survey!H229</f>
        <v>0</v>
      </c>
      <c r="G218">
        <f>Survey!I229</f>
        <v>0</v>
      </c>
      <c r="H218">
        <f>Survey!J229</f>
        <v>0</v>
      </c>
      <c r="I218">
        <f>Survey!K229</f>
        <v>0</v>
      </c>
    </row>
    <row r="219" spans="5:9" hidden="1" x14ac:dyDescent="0.2">
      <c r="E219">
        <f>Survey!G230</f>
        <v>0</v>
      </c>
      <c r="F219">
        <f>Survey!H230</f>
        <v>0</v>
      </c>
      <c r="G219">
        <f>Survey!I230</f>
        <v>0</v>
      </c>
      <c r="H219">
        <f>Survey!J230</f>
        <v>0</v>
      </c>
      <c r="I219">
        <f>Survey!K230</f>
        <v>0</v>
      </c>
    </row>
    <row r="220" spans="5:9" hidden="1" x14ac:dyDescent="0.2">
      <c r="E220">
        <f>Survey!G231</f>
        <v>0</v>
      </c>
      <c r="F220">
        <f>Survey!H231</f>
        <v>0</v>
      </c>
      <c r="G220">
        <f>Survey!I231</f>
        <v>0</v>
      </c>
      <c r="H220">
        <f>Survey!J231</f>
        <v>0</v>
      </c>
      <c r="I220">
        <f>Survey!K231</f>
        <v>0</v>
      </c>
    </row>
    <row r="221" spans="5:9" hidden="1" x14ac:dyDescent="0.2">
      <c r="E221">
        <f>Survey!G232</f>
        <v>0</v>
      </c>
      <c r="F221">
        <f>Survey!H232</f>
        <v>0</v>
      </c>
      <c r="G221">
        <f>Survey!I232</f>
        <v>0</v>
      </c>
      <c r="H221">
        <f>Survey!J232</f>
        <v>0</v>
      </c>
      <c r="I221">
        <f>Survey!K232</f>
        <v>0</v>
      </c>
    </row>
    <row r="222" spans="5:9" hidden="1" x14ac:dyDescent="0.2">
      <c r="E222">
        <f>Survey!G233</f>
        <v>0</v>
      </c>
      <c r="F222">
        <f>Survey!H233</f>
        <v>0</v>
      </c>
      <c r="G222">
        <f>Survey!I233</f>
        <v>0</v>
      </c>
      <c r="H222">
        <f>Survey!J233</f>
        <v>0</v>
      </c>
      <c r="I222">
        <f>Survey!K233</f>
        <v>0</v>
      </c>
    </row>
    <row r="223" spans="5:9" hidden="1" x14ac:dyDescent="0.2">
      <c r="E223">
        <f>Survey!G234</f>
        <v>0</v>
      </c>
      <c r="F223">
        <f>Survey!H234</f>
        <v>0</v>
      </c>
      <c r="G223">
        <f>Survey!I234</f>
        <v>0</v>
      </c>
      <c r="H223">
        <f>Survey!J234</f>
        <v>0</v>
      </c>
      <c r="I223">
        <f>Survey!K234</f>
        <v>0</v>
      </c>
    </row>
    <row r="224" spans="5:9" hidden="1" x14ac:dyDescent="0.2">
      <c r="E224">
        <f>Survey!G235</f>
        <v>0</v>
      </c>
      <c r="F224">
        <f>Survey!H235</f>
        <v>0</v>
      </c>
      <c r="G224">
        <f>Survey!I235</f>
        <v>0</v>
      </c>
      <c r="H224">
        <f>Survey!J235</f>
        <v>0</v>
      </c>
      <c r="I224">
        <f>Survey!K235</f>
        <v>0</v>
      </c>
    </row>
    <row r="225" spans="5:9" hidden="1" x14ac:dyDescent="0.2">
      <c r="E225">
        <f>Survey!G236</f>
        <v>0</v>
      </c>
      <c r="F225">
        <f>Survey!H236</f>
        <v>0</v>
      </c>
      <c r="G225">
        <f>Survey!I236</f>
        <v>0</v>
      </c>
      <c r="H225">
        <f>Survey!J236</f>
        <v>0</v>
      </c>
      <c r="I225">
        <f>Survey!K236</f>
        <v>0</v>
      </c>
    </row>
    <row r="226" spans="5:9" hidden="1" x14ac:dyDescent="0.2">
      <c r="E226">
        <f>Survey!G237</f>
        <v>0</v>
      </c>
      <c r="F226">
        <f>Survey!H237</f>
        <v>0</v>
      </c>
      <c r="G226">
        <f>Survey!I237</f>
        <v>0</v>
      </c>
      <c r="H226">
        <f>Survey!J237</f>
        <v>0</v>
      </c>
      <c r="I226">
        <f>Survey!K237</f>
        <v>0</v>
      </c>
    </row>
    <row r="227" spans="5:9" hidden="1" x14ac:dyDescent="0.2">
      <c r="E227">
        <f>Survey!G238</f>
        <v>0</v>
      </c>
      <c r="F227">
        <f>Survey!H238</f>
        <v>0</v>
      </c>
      <c r="G227">
        <f>Survey!I238</f>
        <v>0</v>
      </c>
      <c r="H227">
        <f>Survey!J238</f>
        <v>0</v>
      </c>
      <c r="I227">
        <f>Survey!K238</f>
        <v>0</v>
      </c>
    </row>
    <row r="228" spans="5:9" hidden="1" x14ac:dyDescent="0.2">
      <c r="E228">
        <f>Survey!G239</f>
        <v>0</v>
      </c>
      <c r="F228">
        <f>Survey!H239</f>
        <v>0</v>
      </c>
      <c r="G228">
        <f>Survey!I239</f>
        <v>0</v>
      </c>
      <c r="H228">
        <f>Survey!J239</f>
        <v>0</v>
      </c>
      <c r="I228">
        <f>Survey!K239</f>
        <v>0</v>
      </c>
    </row>
    <row r="229" spans="5:9" hidden="1" x14ac:dyDescent="0.2">
      <c r="E229">
        <f>Survey!G240</f>
        <v>0</v>
      </c>
      <c r="F229">
        <f>Survey!H240</f>
        <v>0</v>
      </c>
      <c r="G229">
        <f>Survey!I240</f>
        <v>0</v>
      </c>
      <c r="H229">
        <f>Survey!J240</f>
        <v>0</v>
      </c>
      <c r="I229">
        <f>Survey!K240</f>
        <v>0</v>
      </c>
    </row>
    <row r="230" spans="5:9" hidden="1" x14ac:dyDescent="0.2">
      <c r="E230">
        <f>Survey!G241</f>
        <v>0</v>
      </c>
      <c r="F230">
        <f>Survey!H241</f>
        <v>0</v>
      </c>
      <c r="G230">
        <f>Survey!I241</f>
        <v>0</v>
      </c>
      <c r="H230">
        <f>Survey!J241</f>
        <v>0</v>
      </c>
      <c r="I230">
        <f>Survey!K241</f>
        <v>0</v>
      </c>
    </row>
    <row r="231" spans="5:9" hidden="1" x14ac:dyDescent="0.2">
      <c r="E231">
        <f>Survey!G242</f>
        <v>0</v>
      </c>
      <c r="F231">
        <f>Survey!H242</f>
        <v>0</v>
      </c>
      <c r="G231">
        <f>Survey!I242</f>
        <v>0</v>
      </c>
      <c r="H231">
        <f>Survey!J242</f>
        <v>0</v>
      </c>
      <c r="I231">
        <f>Survey!K242</f>
        <v>0</v>
      </c>
    </row>
    <row r="232" spans="5:9" hidden="1" x14ac:dyDescent="0.2">
      <c r="E232">
        <f>Survey!G243</f>
        <v>0</v>
      </c>
      <c r="F232">
        <f>Survey!H243</f>
        <v>0</v>
      </c>
      <c r="G232">
        <f>Survey!I243</f>
        <v>0</v>
      </c>
      <c r="H232">
        <f>Survey!J243</f>
        <v>0</v>
      </c>
      <c r="I232">
        <f>Survey!K243</f>
        <v>0</v>
      </c>
    </row>
    <row r="233" spans="5:9" hidden="1" x14ac:dyDescent="0.2">
      <c r="E233">
        <f>Survey!G244</f>
        <v>0</v>
      </c>
      <c r="F233">
        <f>Survey!H244</f>
        <v>0</v>
      </c>
      <c r="G233">
        <f>Survey!I244</f>
        <v>0</v>
      </c>
      <c r="H233">
        <f>Survey!J244</f>
        <v>0</v>
      </c>
      <c r="I233">
        <f>Survey!K244</f>
        <v>0</v>
      </c>
    </row>
    <row r="234" spans="5:9" hidden="1" x14ac:dyDescent="0.2">
      <c r="E234">
        <f>Survey!G245</f>
        <v>0</v>
      </c>
      <c r="F234">
        <f>Survey!H245</f>
        <v>0</v>
      </c>
      <c r="G234">
        <f>Survey!I245</f>
        <v>0</v>
      </c>
      <c r="H234">
        <f>Survey!J245</f>
        <v>0</v>
      </c>
      <c r="I234">
        <f>Survey!K245</f>
        <v>0</v>
      </c>
    </row>
    <row r="235" spans="5:9" hidden="1" x14ac:dyDescent="0.2">
      <c r="E235">
        <f>Survey!G246</f>
        <v>0</v>
      </c>
      <c r="F235">
        <f>Survey!H246</f>
        <v>0</v>
      </c>
      <c r="G235">
        <f>Survey!I246</f>
        <v>0</v>
      </c>
      <c r="H235">
        <f>Survey!J246</f>
        <v>0</v>
      </c>
      <c r="I235">
        <f>Survey!K246</f>
        <v>0</v>
      </c>
    </row>
    <row r="236" spans="5:9" hidden="1" x14ac:dyDescent="0.2">
      <c r="E236">
        <f>Survey!G247</f>
        <v>0</v>
      </c>
      <c r="F236">
        <f>Survey!H247</f>
        <v>0</v>
      </c>
      <c r="G236">
        <f>Survey!I247</f>
        <v>0</v>
      </c>
      <c r="H236">
        <f>Survey!J247</f>
        <v>0</v>
      </c>
      <c r="I236">
        <f>Survey!K247</f>
        <v>0</v>
      </c>
    </row>
    <row r="237" spans="5:9" hidden="1" x14ac:dyDescent="0.2">
      <c r="E237">
        <f>Survey!G248</f>
        <v>0</v>
      </c>
      <c r="F237">
        <f>Survey!H248</f>
        <v>0</v>
      </c>
      <c r="G237">
        <f>Survey!I248</f>
        <v>0</v>
      </c>
      <c r="H237">
        <f>Survey!J248</f>
        <v>0</v>
      </c>
      <c r="I237">
        <f>Survey!K248</f>
        <v>0</v>
      </c>
    </row>
    <row r="238" spans="5:9" hidden="1" x14ac:dyDescent="0.2">
      <c r="E238">
        <f>Survey!G249</f>
        <v>0</v>
      </c>
      <c r="F238">
        <f>Survey!H249</f>
        <v>0</v>
      </c>
      <c r="G238">
        <f>Survey!I249</f>
        <v>0</v>
      </c>
      <c r="H238">
        <f>Survey!J249</f>
        <v>0</v>
      </c>
      <c r="I238">
        <f>Survey!K249</f>
        <v>0</v>
      </c>
    </row>
    <row r="239" spans="5:9" hidden="1" x14ac:dyDescent="0.2">
      <c r="E239">
        <f>Survey!G250</f>
        <v>0</v>
      </c>
      <c r="F239">
        <f>Survey!H250</f>
        <v>0</v>
      </c>
      <c r="G239">
        <f>Survey!I250</f>
        <v>0</v>
      </c>
      <c r="H239">
        <f>Survey!J250</f>
        <v>0</v>
      </c>
      <c r="I239">
        <f>Survey!K250</f>
        <v>0</v>
      </c>
    </row>
    <row r="240" spans="5:9" hidden="1" x14ac:dyDescent="0.2">
      <c r="E240">
        <f>Survey!G251</f>
        <v>0</v>
      </c>
      <c r="F240">
        <f>Survey!H251</f>
        <v>0</v>
      </c>
      <c r="G240">
        <f>Survey!I251</f>
        <v>0</v>
      </c>
      <c r="H240">
        <f>Survey!J251</f>
        <v>0</v>
      </c>
      <c r="I240">
        <f>Survey!K251</f>
        <v>0</v>
      </c>
    </row>
    <row r="241" spans="5:9" hidden="1" x14ac:dyDescent="0.2">
      <c r="E241">
        <f>Survey!G252</f>
        <v>0</v>
      </c>
      <c r="F241">
        <f>Survey!H252</f>
        <v>0</v>
      </c>
      <c r="G241">
        <f>Survey!I252</f>
        <v>0</v>
      </c>
      <c r="H241">
        <f>Survey!J252</f>
        <v>0</v>
      </c>
      <c r="I241">
        <f>Survey!K252</f>
        <v>0</v>
      </c>
    </row>
    <row r="242" spans="5:9" hidden="1" x14ac:dyDescent="0.2">
      <c r="E242">
        <f>Survey!G253</f>
        <v>0</v>
      </c>
      <c r="F242">
        <f>Survey!H253</f>
        <v>0</v>
      </c>
      <c r="G242">
        <f>Survey!I253</f>
        <v>0</v>
      </c>
      <c r="H242">
        <f>Survey!J253</f>
        <v>0</v>
      </c>
      <c r="I242">
        <f>Survey!K253</f>
        <v>0</v>
      </c>
    </row>
    <row r="243" spans="5:9" hidden="1" x14ac:dyDescent="0.2">
      <c r="E243">
        <f>Survey!G254</f>
        <v>0</v>
      </c>
      <c r="F243">
        <f>Survey!H254</f>
        <v>0</v>
      </c>
      <c r="G243">
        <f>Survey!I254</f>
        <v>0</v>
      </c>
      <c r="H243">
        <f>Survey!J254</f>
        <v>0</v>
      </c>
      <c r="I243">
        <f>Survey!K254</f>
        <v>0</v>
      </c>
    </row>
    <row r="244" spans="5:9" hidden="1" x14ac:dyDescent="0.2">
      <c r="E244">
        <f>Survey!G255</f>
        <v>0</v>
      </c>
      <c r="F244">
        <f>Survey!H255</f>
        <v>0</v>
      </c>
      <c r="G244">
        <f>Survey!I255</f>
        <v>0</v>
      </c>
      <c r="H244">
        <f>Survey!J255</f>
        <v>0</v>
      </c>
      <c r="I244">
        <f>Survey!K255</f>
        <v>0</v>
      </c>
    </row>
    <row r="245" spans="5:9" hidden="1" x14ac:dyDescent="0.2">
      <c r="E245">
        <f>Survey!G256</f>
        <v>0</v>
      </c>
      <c r="F245">
        <f>Survey!H256</f>
        <v>0</v>
      </c>
      <c r="G245">
        <f>Survey!I256</f>
        <v>0</v>
      </c>
      <c r="H245">
        <f>Survey!J256</f>
        <v>0</v>
      </c>
      <c r="I245">
        <f>Survey!K256</f>
        <v>0</v>
      </c>
    </row>
    <row r="246" spans="5:9" hidden="1" x14ac:dyDescent="0.2">
      <c r="E246">
        <f>Survey!G257</f>
        <v>0</v>
      </c>
      <c r="F246">
        <f>Survey!H257</f>
        <v>0</v>
      </c>
      <c r="G246">
        <f>Survey!I257</f>
        <v>0</v>
      </c>
      <c r="H246">
        <f>Survey!J257</f>
        <v>0</v>
      </c>
      <c r="I246">
        <f>Survey!K257</f>
        <v>0</v>
      </c>
    </row>
    <row r="247" spans="5:9" hidden="1" x14ac:dyDescent="0.2">
      <c r="E247">
        <f>Survey!G258</f>
        <v>0</v>
      </c>
      <c r="F247">
        <f>Survey!H258</f>
        <v>0</v>
      </c>
      <c r="G247">
        <f>Survey!I258</f>
        <v>0</v>
      </c>
      <c r="H247">
        <f>Survey!J258</f>
        <v>0</v>
      </c>
      <c r="I247">
        <f>Survey!K258</f>
        <v>0</v>
      </c>
    </row>
    <row r="248" spans="5:9" hidden="1" x14ac:dyDescent="0.2">
      <c r="E248">
        <f>Survey!G259</f>
        <v>0</v>
      </c>
      <c r="F248">
        <f>Survey!H259</f>
        <v>0</v>
      </c>
      <c r="G248">
        <f>Survey!I259</f>
        <v>0</v>
      </c>
      <c r="H248">
        <f>Survey!J259</f>
        <v>0</v>
      </c>
      <c r="I248">
        <f>Survey!K259</f>
        <v>0</v>
      </c>
    </row>
    <row r="249" spans="5:9" hidden="1" x14ac:dyDescent="0.2">
      <c r="E249">
        <f>Survey!G260</f>
        <v>0</v>
      </c>
      <c r="F249">
        <f>Survey!H260</f>
        <v>0</v>
      </c>
      <c r="G249">
        <f>Survey!I260</f>
        <v>0</v>
      </c>
      <c r="H249">
        <f>Survey!J260</f>
        <v>0</v>
      </c>
      <c r="I249">
        <f>Survey!K260</f>
        <v>0</v>
      </c>
    </row>
    <row r="250" spans="5:9" hidden="1" x14ac:dyDescent="0.2">
      <c r="E250">
        <f>Survey!G261</f>
        <v>0</v>
      </c>
      <c r="F250">
        <f>Survey!H261</f>
        <v>0</v>
      </c>
      <c r="G250">
        <f>Survey!I261</f>
        <v>0</v>
      </c>
      <c r="H250">
        <f>Survey!J261</f>
        <v>0</v>
      </c>
      <c r="I250">
        <f>Survey!K261</f>
        <v>0</v>
      </c>
    </row>
    <row r="251" spans="5:9" hidden="1" x14ac:dyDescent="0.2">
      <c r="E251">
        <f>Survey!G262</f>
        <v>0</v>
      </c>
      <c r="F251">
        <f>Survey!H262</f>
        <v>0</v>
      </c>
      <c r="G251">
        <f>Survey!I262</f>
        <v>0</v>
      </c>
      <c r="H251">
        <f>Survey!J262</f>
        <v>0</v>
      </c>
      <c r="I251">
        <f>Survey!K262</f>
        <v>0</v>
      </c>
    </row>
    <row r="252" spans="5:9" hidden="1" x14ac:dyDescent="0.2">
      <c r="E252">
        <f>Survey!G263</f>
        <v>0</v>
      </c>
      <c r="F252">
        <f>Survey!H263</f>
        <v>0</v>
      </c>
      <c r="G252">
        <f>Survey!I263</f>
        <v>0</v>
      </c>
      <c r="H252">
        <f>Survey!J263</f>
        <v>0</v>
      </c>
      <c r="I252">
        <f>Survey!K263</f>
        <v>0</v>
      </c>
    </row>
    <row r="253" spans="5:9" hidden="1" x14ac:dyDescent="0.2">
      <c r="E253">
        <f>Survey!G264</f>
        <v>0</v>
      </c>
      <c r="F253">
        <f>Survey!H264</f>
        <v>0</v>
      </c>
      <c r="G253">
        <f>Survey!I264</f>
        <v>0</v>
      </c>
      <c r="H253">
        <f>Survey!J264</f>
        <v>0</v>
      </c>
      <c r="I253">
        <f>Survey!K264</f>
        <v>0</v>
      </c>
    </row>
    <row r="254" spans="5:9" hidden="1" x14ac:dyDescent="0.2">
      <c r="E254">
        <f>Survey!G265</f>
        <v>0</v>
      </c>
      <c r="F254">
        <f>Survey!H265</f>
        <v>0</v>
      </c>
      <c r="G254">
        <f>Survey!I265</f>
        <v>0</v>
      </c>
      <c r="H254">
        <f>Survey!J265</f>
        <v>0</v>
      </c>
      <c r="I254">
        <f>Survey!K265</f>
        <v>0</v>
      </c>
    </row>
    <row r="255" spans="5:9" hidden="1" x14ac:dyDescent="0.2">
      <c r="E255">
        <f>Survey!G266</f>
        <v>0</v>
      </c>
      <c r="F255">
        <f>Survey!H266</f>
        <v>0</v>
      </c>
      <c r="G255">
        <f>Survey!I266</f>
        <v>0</v>
      </c>
      <c r="H255">
        <f>Survey!J266</f>
        <v>0</v>
      </c>
      <c r="I255">
        <f>Survey!K266</f>
        <v>0</v>
      </c>
    </row>
    <row r="256" spans="5:9" hidden="1" x14ac:dyDescent="0.2">
      <c r="E256">
        <f>Survey!G267</f>
        <v>0</v>
      </c>
      <c r="F256">
        <f>Survey!H267</f>
        <v>0</v>
      </c>
      <c r="G256">
        <f>Survey!I267</f>
        <v>0</v>
      </c>
      <c r="H256">
        <f>Survey!J267</f>
        <v>0</v>
      </c>
      <c r="I256">
        <f>Survey!K267</f>
        <v>0</v>
      </c>
    </row>
    <row r="257" spans="5:9" hidden="1" x14ac:dyDescent="0.2">
      <c r="E257">
        <f>Survey!G268</f>
        <v>0</v>
      </c>
      <c r="F257">
        <f>Survey!H268</f>
        <v>0</v>
      </c>
      <c r="G257">
        <f>Survey!I268</f>
        <v>0</v>
      </c>
      <c r="H257">
        <f>Survey!J268</f>
        <v>0</v>
      </c>
      <c r="I257">
        <f>Survey!K268</f>
        <v>0</v>
      </c>
    </row>
    <row r="258" spans="5:9" hidden="1" x14ac:dyDescent="0.2">
      <c r="E258">
        <f>Survey!G269</f>
        <v>0</v>
      </c>
      <c r="F258">
        <f>Survey!H269</f>
        <v>0</v>
      </c>
      <c r="G258">
        <f>Survey!I269</f>
        <v>0</v>
      </c>
      <c r="H258">
        <f>Survey!J269</f>
        <v>0</v>
      </c>
      <c r="I258">
        <f>Survey!K269</f>
        <v>0</v>
      </c>
    </row>
    <row r="259" spans="5:9" hidden="1" x14ac:dyDescent="0.2">
      <c r="E259">
        <f>Survey!G270</f>
        <v>0</v>
      </c>
      <c r="F259">
        <f>Survey!H270</f>
        <v>0</v>
      </c>
      <c r="G259">
        <f>Survey!I270</f>
        <v>0</v>
      </c>
      <c r="H259">
        <f>Survey!J270</f>
        <v>0</v>
      </c>
      <c r="I259">
        <f>Survey!K270</f>
        <v>0</v>
      </c>
    </row>
    <row r="260" spans="5:9" hidden="1" x14ac:dyDescent="0.2">
      <c r="E260">
        <f>Survey!G271</f>
        <v>0</v>
      </c>
      <c r="F260">
        <f>Survey!H271</f>
        <v>0</v>
      </c>
      <c r="G260">
        <f>Survey!I271</f>
        <v>0</v>
      </c>
      <c r="H260">
        <f>Survey!J271</f>
        <v>0</v>
      </c>
      <c r="I260">
        <f>Survey!K271</f>
        <v>0</v>
      </c>
    </row>
    <row r="261" spans="5:9" hidden="1" x14ac:dyDescent="0.2">
      <c r="E261">
        <f>Survey!G272</f>
        <v>0</v>
      </c>
      <c r="F261">
        <f>Survey!H272</f>
        <v>0</v>
      </c>
      <c r="G261">
        <f>Survey!I272</f>
        <v>0</v>
      </c>
      <c r="H261">
        <f>Survey!J272</f>
        <v>0</v>
      </c>
      <c r="I261">
        <f>Survey!K272</f>
        <v>0</v>
      </c>
    </row>
    <row r="262" spans="5:9" hidden="1" x14ac:dyDescent="0.2">
      <c r="E262">
        <f>Survey!G273</f>
        <v>0</v>
      </c>
      <c r="F262">
        <f>Survey!H273</f>
        <v>0</v>
      </c>
      <c r="G262">
        <f>Survey!I273</f>
        <v>0</v>
      </c>
      <c r="H262">
        <f>Survey!J273</f>
        <v>0</v>
      </c>
      <c r="I262">
        <f>Survey!K273</f>
        <v>0</v>
      </c>
    </row>
    <row r="263" spans="5:9" hidden="1" x14ac:dyDescent="0.2">
      <c r="E263">
        <f>Survey!G274</f>
        <v>0</v>
      </c>
      <c r="F263">
        <f>Survey!H274</f>
        <v>0</v>
      </c>
      <c r="G263">
        <f>Survey!I274</f>
        <v>0</v>
      </c>
      <c r="H263">
        <f>Survey!J274</f>
        <v>0</v>
      </c>
      <c r="I263">
        <f>Survey!K274</f>
        <v>0</v>
      </c>
    </row>
    <row r="264" spans="5:9" hidden="1" x14ac:dyDescent="0.2">
      <c r="E264">
        <f>Survey!G275</f>
        <v>0</v>
      </c>
      <c r="F264">
        <f>Survey!H275</f>
        <v>0</v>
      </c>
      <c r="G264">
        <f>Survey!I275</f>
        <v>0</v>
      </c>
      <c r="H264">
        <f>Survey!J275</f>
        <v>0</v>
      </c>
      <c r="I264">
        <f>Survey!K275</f>
        <v>0</v>
      </c>
    </row>
    <row r="265" spans="5:9" hidden="1" x14ac:dyDescent="0.2">
      <c r="E265">
        <f>Survey!G276</f>
        <v>0</v>
      </c>
      <c r="F265">
        <f>Survey!H276</f>
        <v>0</v>
      </c>
      <c r="G265">
        <f>Survey!I276</f>
        <v>0</v>
      </c>
      <c r="H265">
        <f>Survey!J276</f>
        <v>0</v>
      </c>
      <c r="I265">
        <f>Survey!K276</f>
        <v>0</v>
      </c>
    </row>
    <row r="266" spans="5:9" hidden="1" x14ac:dyDescent="0.2">
      <c r="E266">
        <f>Survey!G277</f>
        <v>0</v>
      </c>
      <c r="F266">
        <f>Survey!H277</f>
        <v>0</v>
      </c>
      <c r="G266">
        <f>Survey!I277</f>
        <v>0</v>
      </c>
      <c r="H266">
        <f>Survey!J277</f>
        <v>0</v>
      </c>
      <c r="I266">
        <f>Survey!K277</f>
        <v>0</v>
      </c>
    </row>
    <row r="267" spans="5:9" hidden="1" x14ac:dyDescent="0.2">
      <c r="E267">
        <f>Survey!G278</f>
        <v>0</v>
      </c>
      <c r="F267">
        <f>Survey!H278</f>
        <v>0</v>
      </c>
      <c r="G267">
        <f>Survey!I278</f>
        <v>0</v>
      </c>
      <c r="H267">
        <f>Survey!J278</f>
        <v>0</v>
      </c>
      <c r="I267">
        <f>Survey!K278</f>
        <v>0</v>
      </c>
    </row>
    <row r="268" spans="5:9" hidden="1" x14ac:dyDescent="0.2">
      <c r="E268">
        <f>Survey!G279</f>
        <v>0</v>
      </c>
      <c r="F268">
        <f>Survey!H279</f>
        <v>0</v>
      </c>
      <c r="G268">
        <f>Survey!I279</f>
        <v>0</v>
      </c>
      <c r="H268">
        <f>Survey!J279</f>
        <v>0</v>
      </c>
      <c r="I268">
        <f>Survey!K279</f>
        <v>0</v>
      </c>
    </row>
    <row r="269" spans="5:9" hidden="1" x14ac:dyDescent="0.2">
      <c r="E269">
        <f>Survey!G280</f>
        <v>0</v>
      </c>
      <c r="F269">
        <f>Survey!H280</f>
        <v>0</v>
      </c>
      <c r="G269">
        <f>Survey!I280</f>
        <v>0</v>
      </c>
      <c r="H269">
        <f>Survey!J280</f>
        <v>0</v>
      </c>
      <c r="I269">
        <f>Survey!K280</f>
        <v>0</v>
      </c>
    </row>
    <row r="270" spans="5:9" hidden="1" x14ac:dyDescent="0.2">
      <c r="E270">
        <f>Survey!G281</f>
        <v>0</v>
      </c>
      <c r="F270">
        <f>Survey!H281</f>
        <v>0</v>
      </c>
      <c r="G270">
        <f>Survey!I281</f>
        <v>0</v>
      </c>
      <c r="H270">
        <f>Survey!J281</f>
        <v>0</v>
      </c>
      <c r="I270">
        <f>Survey!K281</f>
        <v>0</v>
      </c>
    </row>
    <row r="271" spans="5:9" hidden="1" x14ac:dyDescent="0.2">
      <c r="E271">
        <f>Survey!G282</f>
        <v>0</v>
      </c>
      <c r="F271">
        <f>Survey!H282</f>
        <v>0</v>
      </c>
      <c r="G271">
        <f>Survey!I282</f>
        <v>0</v>
      </c>
      <c r="H271">
        <f>Survey!J282</f>
        <v>0</v>
      </c>
      <c r="I271">
        <f>Survey!K282</f>
        <v>0</v>
      </c>
    </row>
    <row r="272" spans="5:9" hidden="1" x14ac:dyDescent="0.2">
      <c r="E272">
        <f>Survey!G283</f>
        <v>0</v>
      </c>
      <c r="F272">
        <f>Survey!H283</f>
        <v>0</v>
      </c>
      <c r="G272">
        <f>Survey!I283</f>
        <v>0</v>
      </c>
      <c r="H272">
        <f>Survey!J283</f>
        <v>0</v>
      </c>
      <c r="I272">
        <f>Survey!K283</f>
        <v>0</v>
      </c>
    </row>
    <row r="273" spans="5:9" hidden="1" x14ac:dyDescent="0.2">
      <c r="E273">
        <f>Survey!G284</f>
        <v>0</v>
      </c>
      <c r="F273">
        <f>Survey!H284</f>
        <v>0</v>
      </c>
      <c r="G273">
        <f>Survey!I284</f>
        <v>0</v>
      </c>
      <c r="H273">
        <f>Survey!J284</f>
        <v>0</v>
      </c>
      <c r="I273">
        <f>Survey!K284</f>
        <v>0</v>
      </c>
    </row>
    <row r="274" spans="5:9" hidden="1" x14ac:dyDescent="0.2">
      <c r="E274">
        <f>Survey!G285</f>
        <v>0</v>
      </c>
      <c r="F274">
        <f>Survey!H285</f>
        <v>0</v>
      </c>
      <c r="G274">
        <f>Survey!I285</f>
        <v>0</v>
      </c>
      <c r="H274">
        <f>Survey!J285</f>
        <v>0</v>
      </c>
      <c r="I274">
        <f>Survey!K285</f>
        <v>0</v>
      </c>
    </row>
    <row r="275" spans="5:9" hidden="1" x14ac:dyDescent="0.2">
      <c r="E275">
        <f>Survey!G286</f>
        <v>0</v>
      </c>
      <c r="F275">
        <f>Survey!H286</f>
        <v>0</v>
      </c>
      <c r="G275">
        <f>Survey!I286</f>
        <v>0</v>
      </c>
      <c r="H275">
        <f>Survey!J286</f>
        <v>0</v>
      </c>
      <c r="I275">
        <f>Survey!K286</f>
        <v>0</v>
      </c>
    </row>
    <row r="276" spans="5:9" hidden="1" x14ac:dyDescent="0.2">
      <c r="E276">
        <f>Survey!G287</f>
        <v>0</v>
      </c>
      <c r="F276">
        <f>Survey!H287</f>
        <v>0</v>
      </c>
      <c r="G276">
        <f>Survey!I287</f>
        <v>0</v>
      </c>
      <c r="H276">
        <f>Survey!J287</f>
        <v>0</v>
      </c>
      <c r="I276">
        <f>Survey!K287</f>
        <v>0</v>
      </c>
    </row>
    <row r="277" spans="5:9" hidden="1" x14ac:dyDescent="0.2">
      <c r="E277">
        <f>Survey!G288</f>
        <v>0</v>
      </c>
      <c r="F277">
        <f>Survey!H288</f>
        <v>0</v>
      </c>
      <c r="G277">
        <f>Survey!I288</f>
        <v>0</v>
      </c>
      <c r="H277">
        <f>Survey!J288</f>
        <v>0</v>
      </c>
      <c r="I277">
        <f>Survey!K288</f>
        <v>0</v>
      </c>
    </row>
    <row r="278" spans="5:9" hidden="1" x14ac:dyDescent="0.2">
      <c r="E278">
        <f>Survey!G289</f>
        <v>0</v>
      </c>
      <c r="F278">
        <f>Survey!H289</f>
        <v>0</v>
      </c>
      <c r="G278">
        <f>Survey!I289</f>
        <v>0</v>
      </c>
      <c r="H278">
        <f>Survey!J289</f>
        <v>0</v>
      </c>
      <c r="I278">
        <f>Survey!K289</f>
        <v>0</v>
      </c>
    </row>
    <row r="279" spans="5:9" hidden="1" x14ac:dyDescent="0.2">
      <c r="E279">
        <f>Survey!G290</f>
        <v>0</v>
      </c>
      <c r="F279">
        <f>Survey!H290</f>
        <v>0</v>
      </c>
      <c r="G279">
        <f>Survey!I290</f>
        <v>0</v>
      </c>
      <c r="H279">
        <f>Survey!J290</f>
        <v>0</v>
      </c>
      <c r="I279">
        <f>Survey!K290</f>
        <v>0</v>
      </c>
    </row>
    <row r="280" spans="5:9" hidden="1" x14ac:dyDescent="0.2">
      <c r="E280">
        <f>Survey!G291</f>
        <v>0</v>
      </c>
      <c r="F280">
        <f>Survey!H291</f>
        <v>0</v>
      </c>
      <c r="G280">
        <f>Survey!I291</f>
        <v>0</v>
      </c>
      <c r="H280">
        <f>Survey!J291</f>
        <v>0</v>
      </c>
      <c r="I280">
        <f>Survey!K291</f>
        <v>0</v>
      </c>
    </row>
    <row r="281" spans="5:9" hidden="1" x14ac:dyDescent="0.2">
      <c r="E281">
        <f>Survey!G292</f>
        <v>0</v>
      </c>
      <c r="F281">
        <f>Survey!H292</f>
        <v>0</v>
      </c>
      <c r="G281">
        <f>Survey!I292</f>
        <v>0</v>
      </c>
      <c r="H281">
        <f>Survey!J292</f>
        <v>0</v>
      </c>
      <c r="I281">
        <f>Survey!K292</f>
        <v>0</v>
      </c>
    </row>
    <row r="282" spans="5:9" hidden="1" x14ac:dyDescent="0.2">
      <c r="E282">
        <f>Survey!G293</f>
        <v>0</v>
      </c>
      <c r="F282">
        <f>Survey!H293</f>
        <v>0</v>
      </c>
      <c r="G282">
        <f>Survey!I293</f>
        <v>0</v>
      </c>
      <c r="H282">
        <f>Survey!J293</f>
        <v>0</v>
      </c>
      <c r="I282">
        <f>Survey!K293</f>
        <v>0</v>
      </c>
    </row>
    <row r="283" spans="5:9" hidden="1" x14ac:dyDescent="0.2">
      <c r="E283">
        <f>Survey!G294</f>
        <v>0</v>
      </c>
      <c r="F283">
        <f>Survey!H294</f>
        <v>0</v>
      </c>
      <c r="G283">
        <f>Survey!I294</f>
        <v>0</v>
      </c>
      <c r="H283">
        <f>Survey!J294</f>
        <v>0</v>
      </c>
      <c r="I283">
        <f>Survey!K294</f>
        <v>0</v>
      </c>
    </row>
    <row r="284" spans="5:9" hidden="1" x14ac:dyDescent="0.2">
      <c r="E284">
        <f>Survey!G295</f>
        <v>0</v>
      </c>
      <c r="F284">
        <f>Survey!H295</f>
        <v>0</v>
      </c>
      <c r="G284">
        <f>Survey!I295</f>
        <v>0</v>
      </c>
      <c r="H284">
        <f>Survey!J295</f>
        <v>0</v>
      </c>
      <c r="I284">
        <f>Survey!K295</f>
        <v>0</v>
      </c>
    </row>
    <row r="285" spans="5:9" hidden="1" x14ac:dyDescent="0.2">
      <c r="E285">
        <f>Survey!G296</f>
        <v>0</v>
      </c>
      <c r="F285">
        <f>Survey!H296</f>
        <v>0</v>
      </c>
      <c r="G285">
        <f>Survey!I296</f>
        <v>0</v>
      </c>
      <c r="H285">
        <f>Survey!J296</f>
        <v>0</v>
      </c>
      <c r="I285">
        <f>Survey!K296</f>
        <v>0</v>
      </c>
    </row>
    <row r="286" spans="5:9" hidden="1" x14ac:dyDescent="0.2">
      <c r="E286">
        <f>Survey!G297</f>
        <v>0</v>
      </c>
      <c r="F286">
        <f>Survey!H297</f>
        <v>0</v>
      </c>
      <c r="G286">
        <f>Survey!I297</f>
        <v>0</v>
      </c>
      <c r="H286">
        <f>Survey!J297</f>
        <v>0</v>
      </c>
      <c r="I286">
        <f>Survey!K297</f>
        <v>0</v>
      </c>
    </row>
    <row r="287" spans="5:9" hidden="1" x14ac:dyDescent="0.2">
      <c r="E287">
        <f>Survey!G298</f>
        <v>0</v>
      </c>
      <c r="F287">
        <f>Survey!H298</f>
        <v>0</v>
      </c>
      <c r="G287">
        <f>Survey!I298</f>
        <v>0</v>
      </c>
      <c r="H287">
        <f>Survey!J298</f>
        <v>0</v>
      </c>
      <c r="I287">
        <f>Survey!K298</f>
        <v>0</v>
      </c>
    </row>
    <row r="288" spans="5:9" hidden="1" x14ac:dyDescent="0.2">
      <c r="E288">
        <f>Survey!G299</f>
        <v>0</v>
      </c>
      <c r="F288">
        <f>Survey!H299</f>
        <v>0</v>
      </c>
      <c r="G288">
        <f>Survey!I299</f>
        <v>0</v>
      </c>
      <c r="H288">
        <f>Survey!J299</f>
        <v>0</v>
      </c>
      <c r="I288">
        <f>Survey!K299</f>
        <v>0</v>
      </c>
    </row>
    <row r="289" spans="5:9" hidden="1" x14ac:dyDescent="0.2">
      <c r="E289">
        <f>Survey!G300</f>
        <v>0</v>
      </c>
      <c r="F289">
        <f>Survey!H300</f>
        <v>0</v>
      </c>
      <c r="G289">
        <f>Survey!I300</f>
        <v>0</v>
      </c>
      <c r="H289">
        <f>Survey!J300</f>
        <v>0</v>
      </c>
      <c r="I289">
        <f>Survey!K300</f>
        <v>0</v>
      </c>
    </row>
    <row r="290" spans="5:9" hidden="1" x14ac:dyDescent="0.2">
      <c r="E290">
        <f>Survey!G301</f>
        <v>0</v>
      </c>
      <c r="F290">
        <f>Survey!H301</f>
        <v>0</v>
      </c>
      <c r="G290">
        <f>Survey!I301</f>
        <v>0</v>
      </c>
      <c r="H290">
        <f>Survey!J301</f>
        <v>0</v>
      </c>
      <c r="I290">
        <f>Survey!K301</f>
        <v>0</v>
      </c>
    </row>
    <row r="291" spans="5:9" hidden="1" x14ac:dyDescent="0.2">
      <c r="E291">
        <f>Survey!G302</f>
        <v>0</v>
      </c>
      <c r="F291">
        <f>Survey!H302</f>
        <v>0</v>
      </c>
      <c r="G291">
        <f>Survey!I302</f>
        <v>0</v>
      </c>
      <c r="H291">
        <f>Survey!J302</f>
        <v>0</v>
      </c>
      <c r="I291">
        <f>Survey!K302</f>
        <v>0</v>
      </c>
    </row>
    <row r="292" spans="5:9" hidden="1" x14ac:dyDescent="0.2">
      <c r="E292">
        <f>Survey!G303</f>
        <v>0</v>
      </c>
      <c r="F292">
        <f>Survey!H303</f>
        <v>0</v>
      </c>
      <c r="G292">
        <f>Survey!I303</f>
        <v>0</v>
      </c>
      <c r="H292">
        <f>Survey!J303</f>
        <v>0</v>
      </c>
      <c r="I292">
        <f>Survey!K303</f>
        <v>0</v>
      </c>
    </row>
    <row r="293" spans="5:9" hidden="1" x14ac:dyDescent="0.2">
      <c r="E293">
        <f>Survey!G304</f>
        <v>0</v>
      </c>
      <c r="F293">
        <f>Survey!H304</f>
        <v>0</v>
      </c>
      <c r="G293">
        <f>Survey!I304</f>
        <v>0</v>
      </c>
      <c r="H293">
        <f>Survey!J304</f>
        <v>0</v>
      </c>
      <c r="I293">
        <f>Survey!K304</f>
        <v>0</v>
      </c>
    </row>
    <row r="294" spans="5:9" hidden="1" x14ac:dyDescent="0.2">
      <c r="E294">
        <f>Survey!G305</f>
        <v>0</v>
      </c>
      <c r="F294">
        <f>Survey!H305</f>
        <v>0</v>
      </c>
      <c r="G294">
        <f>Survey!I305</f>
        <v>0</v>
      </c>
      <c r="H294">
        <f>Survey!J305</f>
        <v>0</v>
      </c>
      <c r="I294">
        <f>Survey!K305</f>
        <v>0</v>
      </c>
    </row>
    <row r="295" spans="5:9" hidden="1" x14ac:dyDescent="0.2">
      <c r="E295">
        <f>Survey!G306</f>
        <v>0</v>
      </c>
      <c r="F295">
        <f>Survey!H306</f>
        <v>0</v>
      </c>
      <c r="G295">
        <f>Survey!I306</f>
        <v>0</v>
      </c>
      <c r="H295">
        <f>Survey!J306</f>
        <v>0</v>
      </c>
      <c r="I295">
        <f>Survey!K306</f>
        <v>0</v>
      </c>
    </row>
    <row r="296" spans="5:9" hidden="1" x14ac:dyDescent="0.2">
      <c r="E296">
        <f>Survey!G307</f>
        <v>0</v>
      </c>
      <c r="F296">
        <f>Survey!H307</f>
        <v>0</v>
      </c>
      <c r="G296">
        <f>Survey!I307</f>
        <v>0</v>
      </c>
      <c r="H296">
        <f>Survey!J307</f>
        <v>0</v>
      </c>
      <c r="I296">
        <f>Survey!K307</f>
        <v>0</v>
      </c>
    </row>
    <row r="297" spans="5:9" hidden="1" x14ac:dyDescent="0.2">
      <c r="E297">
        <f>Survey!G308</f>
        <v>0</v>
      </c>
      <c r="F297">
        <f>Survey!H308</f>
        <v>0</v>
      </c>
      <c r="G297">
        <f>Survey!I308</f>
        <v>0</v>
      </c>
      <c r="H297">
        <f>Survey!J308</f>
        <v>0</v>
      </c>
      <c r="I297">
        <f>Survey!K308</f>
        <v>0</v>
      </c>
    </row>
    <row r="298" spans="5:9" hidden="1" x14ac:dyDescent="0.2">
      <c r="E298">
        <f>Survey!G309</f>
        <v>0</v>
      </c>
      <c r="F298">
        <f>Survey!H309</f>
        <v>0</v>
      </c>
      <c r="G298">
        <f>Survey!I309</f>
        <v>0</v>
      </c>
      <c r="H298">
        <f>Survey!J309</f>
        <v>0</v>
      </c>
      <c r="I298">
        <f>Survey!K309</f>
        <v>0</v>
      </c>
    </row>
    <row r="299" spans="5:9" hidden="1" x14ac:dyDescent="0.2">
      <c r="E299">
        <f>Survey!G310</f>
        <v>0</v>
      </c>
      <c r="F299">
        <f>Survey!H310</f>
        <v>0</v>
      </c>
      <c r="G299">
        <f>Survey!I310</f>
        <v>0</v>
      </c>
      <c r="H299">
        <f>Survey!J310</f>
        <v>0</v>
      </c>
      <c r="I299">
        <f>Survey!K310</f>
        <v>0</v>
      </c>
    </row>
    <row r="300" spans="5:9" hidden="1" x14ac:dyDescent="0.2">
      <c r="E300">
        <f>Survey!G311</f>
        <v>0</v>
      </c>
      <c r="F300">
        <f>Survey!H311</f>
        <v>0</v>
      </c>
      <c r="G300">
        <f>Survey!I311</f>
        <v>0</v>
      </c>
      <c r="H300">
        <f>Survey!J311</f>
        <v>0</v>
      </c>
      <c r="I300">
        <f>Survey!K311</f>
        <v>0</v>
      </c>
    </row>
    <row r="301" spans="5:9" hidden="1" x14ac:dyDescent="0.2">
      <c r="E301">
        <f>Survey!G312</f>
        <v>0</v>
      </c>
      <c r="F301">
        <f>Survey!H312</f>
        <v>0</v>
      </c>
      <c r="G301">
        <f>Survey!I312</f>
        <v>0</v>
      </c>
      <c r="H301">
        <f>Survey!J312</f>
        <v>0</v>
      </c>
      <c r="I301">
        <f>Survey!K312</f>
        <v>0</v>
      </c>
    </row>
    <row r="302" spans="5:9" hidden="1" x14ac:dyDescent="0.2">
      <c r="E302">
        <f>Survey!G313</f>
        <v>0</v>
      </c>
      <c r="F302">
        <f>Survey!H313</f>
        <v>0</v>
      </c>
      <c r="G302">
        <f>Survey!I313</f>
        <v>0</v>
      </c>
      <c r="H302">
        <f>Survey!J313</f>
        <v>0</v>
      </c>
      <c r="I302">
        <f>Survey!K313</f>
        <v>0</v>
      </c>
    </row>
    <row r="303" spans="5:9" hidden="1" x14ac:dyDescent="0.2">
      <c r="E303">
        <f>Survey!G314</f>
        <v>0</v>
      </c>
      <c r="F303">
        <f>Survey!H314</f>
        <v>0</v>
      </c>
      <c r="G303">
        <f>Survey!I314</f>
        <v>0</v>
      </c>
      <c r="H303">
        <f>Survey!J314</f>
        <v>0</v>
      </c>
      <c r="I303">
        <f>Survey!K314</f>
        <v>0</v>
      </c>
    </row>
    <row r="304" spans="5:9" hidden="1" x14ac:dyDescent="0.2">
      <c r="E304">
        <f>Survey!G315</f>
        <v>0</v>
      </c>
      <c r="F304">
        <f>Survey!H315</f>
        <v>0</v>
      </c>
      <c r="G304">
        <f>Survey!I315</f>
        <v>0</v>
      </c>
      <c r="H304">
        <f>Survey!J315</f>
        <v>0</v>
      </c>
      <c r="I304">
        <f>Survey!K315</f>
        <v>0</v>
      </c>
    </row>
    <row r="305" spans="5:9" hidden="1" x14ac:dyDescent="0.2">
      <c r="E305">
        <f>Survey!G316</f>
        <v>0</v>
      </c>
      <c r="F305">
        <f>Survey!H316</f>
        <v>0</v>
      </c>
      <c r="G305">
        <f>Survey!I316</f>
        <v>0</v>
      </c>
      <c r="H305">
        <f>Survey!J316</f>
        <v>0</v>
      </c>
      <c r="I305">
        <f>Survey!K316</f>
        <v>0</v>
      </c>
    </row>
    <row r="306" spans="5:9" hidden="1" x14ac:dyDescent="0.2">
      <c r="E306">
        <f>Survey!G317</f>
        <v>0</v>
      </c>
      <c r="F306">
        <f>Survey!H317</f>
        <v>0</v>
      </c>
      <c r="G306">
        <f>Survey!I317</f>
        <v>0</v>
      </c>
      <c r="H306">
        <f>Survey!J317</f>
        <v>0</v>
      </c>
      <c r="I306">
        <f>Survey!K317</f>
        <v>0</v>
      </c>
    </row>
    <row r="307" spans="5:9" hidden="1" x14ac:dyDescent="0.2">
      <c r="E307">
        <f>Survey!G318</f>
        <v>0</v>
      </c>
      <c r="F307">
        <f>Survey!H318</f>
        <v>0</v>
      </c>
      <c r="G307">
        <f>Survey!I318</f>
        <v>0</v>
      </c>
      <c r="H307">
        <f>Survey!J318</f>
        <v>0</v>
      </c>
      <c r="I307">
        <f>Survey!K318</f>
        <v>0</v>
      </c>
    </row>
    <row r="308" spans="5:9" hidden="1" x14ac:dyDescent="0.2">
      <c r="E308">
        <f>Survey!G319</f>
        <v>0</v>
      </c>
      <c r="F308">
        <f>Survey!H319</f>
        <v>0</v>
      </c>
      <c r="G308">
        <f>Survey!I319</f>
        <v>0</v>
      </c>
      <c r="H308">
        <f>Survey!J319</f>
        <v>0</v>
      </c>
      <c r="I308">
        <f>Survey!K319</f>
        <v>0</v>
      </c>
    </row>
    <row r="309" spans="5:9" hidden="1" x14ac:dyDescent="0.2">
      <c r="E309">
        <f>Survey!G320</f>
        <v>0</v>
      </c>
      <c r="F309">
        <f>Survey!H320</f>
        <v>0</v>
      </c>
      <c r="G309">
        <f>Survey!I320</f>
        <v>0</v>
      </c>
      <c r="H309">
        <f>Survey!J320</f>
        <v>0</v>
      </c>
      <c r="I309">
        <f>Survey!K320</f>
        <v>0</v>
      </c>
    </row>
    <row r="310" spans="5:9" hidden="1" x14ac:dyDescent="0.2"/>
    <row r="311" spans="5:9" hidden="1" x14ac:dyDescent="0.2"/>
    <row r="312" spans="5:9" hidden="1" x14ac:dyDescent="0.2"/>
    <row r="313" spans="5:9" hidden="1" x14ac:dyDescent="0.2"/>
    <row r="314" spans="5:9" hidden="1" x14ac:dyDescent="0.2"/>
    <row r="315" spans="5:9" hidden="1" x14ac:dyDescent="0.2"/>
    <row r="316" spans="5:9" hidden="1" x14ac:dyDescent="0.2"/>
    <row r="317" spans="5:9" hidden="1" x14ac:dyDescent="0.2"/>
    <row r="318" spans="5:9" hidden="1" x14ac:dyDescent="0.2"/>
    <row r="319" spans="5:9" hidden="1" x14ac:dyDescent="0.2"/>
    <row r="320" spans="5:9" hidden="1" x14ac:dyDescent="0.2"/>
  </sheetData>
  <autoFilter ref="E1:L320">
    <filterColumn colId="0">
      <filters>
        <filter val="1,3,4,6,8"/>
      </filters>
    </filterColumn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opLeftCell="A43" workbookViewId="0">
      <selection activeCell="AB56" sqref="AB56"/>
    </sheetView>
  </sheetViews>
  <sheetFormatPr baseColWidth="10" defaultRowHeight="12.75" x14ac:dyDescent="0.2"/>
  <cols>
    <col min="1" max="1" width="12.5703125" customWidth="1"/>
    <col min="2" max="2" width="11.5703125" customWidth="1"/>
    <col min="3" max="3" width="12.7109375" customWidth="1"/>
    <col min="4" max="4" width="5.85546875" customWidth="1"/>
    <col min="5" max="5" width="15.140625" customWidth="1"/>
    <col min="6" max="25" width="4" bestFit="1" customWidth="1"/>
  </cols>
  <sheetData>
    <row r="1" spans="1:26" x14ac:dyDescent="0.2">
      <c r="A1" t="s">
        <v>441</v>
      </c>
      <c r="B1">
        <f>CORREL(A3:A103,B3:B103)</f>
        <v>0.1135155166831569</v>
      </c>
      <c r="E1" t="s">
        <v>417</v>
      </c>
      <c r="Z1" t="s">
        <v>438</v>
      </c>
    </row>
    <row r="2" spans="1:26" x14ac:dyDescent="0.2">
      <c r="A2" t="s">
        <v>414</v>
      </c>
      <c r="B2" t="s">
        <v>415</v>
      </c>
      <c r="C2" t="s">
        <v>416</v>
      </c>
      <c r="F2" t="s">
        <v>418</v>
      </c>
      <c r="G2" t="s">
        <v>419</v>
      </c>
      <c r="H2" t="s">
        <v>420</v>
      </c>
      <c r="I2" t="s">
        <v>421</v>
      </c>
      <c r="J2" t="s">
        <v>422</v>
      </c>
      <c r="K2" t="s">
        <v>423</v>
      </c>
      <c r="L2" t="s">
        <v>424</v>
      </c>
      <c r="M2" t="s">
        <v>425</v>
      </c>
      <c r="N2" t="s">
        <v>426</v>
      </c>
      <c r="O2" t="s">
        <v>427</v>
      </c>
      <c r="P2" t="s">
        <v>428</v>
      </c>
      <c r="Q2" t="s">
        <v>429</v>
      </c>
      <c r="R2" t="s">
        <v>430</v>
      </c>
      <c r="S2" t="s">
        <v>431</v>
      </c>
      <c r="T2" t="s">
        <v>432</v>
      </c>
      <c r="U2" t="s">
        <v>433</v>
      </c>
      <c r="V2" t="s">
        <v>434</v>
      </c>
      <c r="W2" t="s">
        <v>435</v>
      </c>
      <c r="X2" t="s">
        <v>436</v>
      </c>
      <c r="Y2" t="s">
        <v>437</v>
      </c>
    </row>
    <row r="3" spans="1:26" x14ac:dyDescent="0.2">
      <c r="A3">
        <v>4</v>
      </c>
      <c r="B3">
        <v>2</v>
      </c>
      <c r="C3">
        <f>SUMPRODUCT(F3:Y3,F$104:Y$104)</f>
        <v>10</v>
      </c>
      <c r="F3">
        <f>IF($A3=1,IF($B3=1,1,0),0)</f>
        <v>0</v>
      </c>
      <c r="G3">
        <f>IF($A3=1,IF($B3=2,1,0),0)</f>
        <v>0</v>
      </c>
      <c r="H3">
        <f>IF($A3=1,IF($B3=3,1,0),0)</f>
        <v>0</v>
      </c>
      <c r="I3">
        <f>IF($A3=1,IF($B3=4,1,0),0)</f>
        <v>0</v>
      </c>
      <c r="J3">
        <f>IF($A3=2,IF($B3=1,1,0),0)</f>
        <v>0</v>
      </c>
      <c r="K3">
        <f>IF($A3=2,IF($B3=2,1,0),0)</f>
        <v>0</v>
      </c>
      <c r="L3">
        <f>IF($A3=2,IF($B3=3,1,0),0)</f>
        <v>0</v>
      </c>
      <c r="M3">
        <f>IF($A3=2,IF($B3=4,1,0),0)</f>
        <v>0</v>
      </c>
      <c r="N3">
        <f>IF($A3=3,IF($B3=1,1,0),0)</f>
        <v>0</v>
      </c>
      <c r="O3">
        <f>IF($A3=3,IF($B3=2,1,0),0)</f>
        <v>0</v>
      </c>
      <c r="P3">
        <f>IF($A3=3,IF($B3=3,1,0),0)</f>
        <v>0</v>
      </c>
      <c r="Q3">
        <f>IF($A3=3,IF($B3=4,1,0),0)</f>
        <v>0</v>
      </c>
      <c r="R3">
        <f>IF($A3=4,IF($B3=1,1,0),0)</f>
        <v>0</v>
      </c>
      <c r="S3">
        <f>IF($A3=4,IF($B3=2,1,0),0)</f>
        <v>1</v>
      </c>
      <c r="T3">
        <f>IF($A3=4,IF($B3=3,1,0),0)</f>
        <v>0</v>
      </c>
      <c r="U3">
        <f>IF($A3=4,IF($B3=4,1,0),0)</f>
        <v>0</v>
      </c>
      <c r="V3">
        <f>IF($A3=5,IF($B3=1,1,0),0)</f>
        <v>0</v>
      </c>
      <c r="W3">
        <f>IF($A3=5,IF($B3=2,1,0),0)</f>
        <v>0</v>
      </c>
      <c r="X3">
        <f>IF($A3=5,IF($B3=3,1,0),0)</f>
        <v>0</v>
      </c>
      <c r="Y3">
        <f>IF($A3=5,IF($B3=4,1,0),0)</f>
        <v>0</v>
      </c>
      <c r="Z3">
        <f>SUM(F3:Y3)</f>
        <v>1</v>
      </c>
    </row>
    <row r="4" spans="1:26" x14ac:dyDescent="0.2">
      <c r="A4">
        <v>4</v>
      </c>
      <c r="B4">
        <v>2</v>
      </c>
      <c r="C4">
        <f t="shared" ref="C4:C67" si="0">SUMPRODUCT(F4:Y4,F$104:Y$104)</f>
        <v>10</v>
      </c>
      <c r="F4">
        <f t="shared" ref="F4:F67" si="1">IF($A4=1,IF($B4=1,1,0),0)</f>
        <v>0</v>
      </c>
      <c r="G4">
        <f t="shared" ref="G4:G67" si="2">IF($A4=1,IF($B4=2,1,0),0)</f>
        <v>0</v>
      </c>
      <c r="H4">
        <f t="shared" ref="H4:H67" si="3">IF($A4=1,IF($B4=3,1,0),0)</f>
        <v>0</v>
      </c>
      <c r="I4">
        <f t="shared" ref="I4:I67" si="4">IF($A4=1,IF($B4=4,1,0),0)</f>
        <v>0</v>
      </c>
      <c r="J4">
        <f t="shared" ref="J4:J67" si="5">IF($A4=2,IF($B4=1,1,0),0)</f>
        <v>0</v>
      </c>
      <c r="K4">
        <f t="shared" ref="K4:K67" si="6">IF($A4=2,IF($B4=2,1,0),0)</f>
        <v>0</v>
      </c>
      <c r="L4">
        <f t="shared" ref="L4:L67" si="7">IF($A4=2,IF($B4=3,1,0),0)</f>
        <v>0</v>
      </c>
      <c r="M4">
        <f t="shared" ref="M4:M67" si="8">IF($A4=2,IF($B4=4,1,0),0)</f>
        <v>0</v>
      </c>
      <c r="N4">
        <f t="shared" ref="N4:N67" si="9">IF($A4=3,IF($B4=1,1,0),0)</f>
        <v>0</v>
      </c>
      <c r="O4">
        <f t="shared" ref="O4:O67" si="10">IF($A4=3,IF($B4=2,1,0),0)</f>
        <v>0</v>
      </c>
      <c r="P4">
        <f t="shared" ref="P4:P67" si="11">IF($A4=3,IF($B4=3,1,0),0)</f>
        <v>0</v>
      </c>
      <c r="Q4">
        <f t="shared" ref="Q4:Q67" si="12">IF($A4=3,IF($B4=4,1,0),0)</f>
        <v>0</v>
      </c>
      <c r="R4">
        <f t="shared" ref="R4:R67" si="13">IF($A4=4,IF($B4=1,1,0),0)</f>
        <v>0</v>
      </c>
      <c r="S4">
        <f t="shared" ref="S4:S67" si="14">IF($A4=4,IF($B4=2,1,0),0)</f>
        <v>1</v>
      </c>
      <c r="T4">
        <f t="shared" ref="T4:T67" si="15">IF($A4=4,IF($B4=3,1,0),0)</f>
        <v>0</v>
      </c>
      <c r="U4">
        <f t="shared" ref="U4:U67" si="16">IF($A4=4,IF($B4=4,1,0),0)</f>
        <v>0</v>
      </c>
      <c r="V4">
        <f t="shared" ref="V4:V67" si="17">IF($A4=5,IF($B4=1,1,0),0)</f>
        <v>0</v>
      </c>
      <c r="W4">
        <f t="shared" ref="W4:W67" si="18">IF($A4=5,IF($B4=2,1,0),0)</f>
        <v>0</v>
      </c>
      <c r="X4">
        <f t="shared" ref="X4:X67" si="19">IF($A4=5,IF($B4=3,1,0),0)</f>
        <v>0</v>
      </c>
      <c r="Y4">
        <f t="shared" ref="Y4:Y67" si="20">IF($A4=5,IF($B4=4,1,0),0)</f>
        <v>0</v>
      </c>
      <c r="Z4">
        <f t="shared" ref="Z4:Z18" si="21">SUM(F4:Y4)</f>
        <v>1</v>
      </c>
    </row>
    <row r="5" spans="1:26" x14ac:dyDescent="0.2">
      <c r="A5">
        <v>2</v>
      </c>
      <c r="B5">
        <v>4</v>
      </c>
      <c r="C5">
        <f t="shared" si="0"/>
        <v>8</v>
      </c>
      <c r="F5">
        <f t="shared" si="1"/>
        <v>0</v>
      </c>
      <c r="G5">
        <f t="shared" si="2"/>
        <v>0</v>
      </c>
      <c r="H5">
        <f t="shared" si="3"/>
        <v>0</v>
      </c>
      <c r="I5">
        <f t="shared" si="4"/>
        <v>0</v>
      </c>
      <c r="J5">
        <f t="shared" si="5"/>
        <v>0</v>
      </c>
      <c r="K5">
        <f t="shared" si="6"/>
        <v>0</v>
      </c>
      <c r="L5">
        <f t="shared" si="7"/>
        <v>0</v>
      </c>
      <c r="M5">
        <f t="shared" si="8"/>
        <v>1</v>
      </c>
      <c r="N5">
        <f t="shared" si="9"/>
        <v>0</v>
      </c>
      <c r="O5">
        <f t="shared" si="10"/>
        <v>0</v>
      </c>
      <c r="P5">
        <f t="shared" si="11"/>
        <v>0</v>
      </c>
      <c r="Q5">
        <f t="shared" si="12"/>
        <v>0</v>
      </c>
      <c r="R5">
        <f t="shared" si="13"/>
        <v>0</v>
      </c>
      <c r="S5">
        <f t="shared" si="14"/>
        <v>0</v>
      </c>
      <c r="T5">
        <f t="shared" si="15"/>
        <v>0</v>
      </c>
      <c r="U5">
        <f t="shared" si="16"/>
        <v>0</v>
      </c>
      <c r="V5">
        <f t="shared" si="17"/>
        <v>0</v>
      </c>
      <c r="W5">
        <f t="shared" si="18"/>
        <v>0</v>
      </c>
      <c r="X5">
        <f t="shared" si="19"/>
        <v>0</v>
      </c>
      <c r="Y5">
        <f t="shared" si="20"/>
        <v>0</v>
      </c>
      <c r="Z5">
        <f t="shared" si="21"/>
        <v>1</v>
      </c>
    </row>
    <row r="6" spans="1:26" x14ac:dyDescent="0.2">
      <c r="A6">
        <v>3</v>
      </c>
      <c r="B6">
        <v>4</v>
      </c>
      <c r="C6">
        <f t="shared" si="0"/>
        <v>11</v>
      </c>
      <c r="F6">
        <f t="shared" si="1"/>
        <v>0</v>
      </c>
      <c r="G6">
        <f t="shared" si="2"/>
        <v>0</v>
      </c>
      <c r="H6">
        <f t="shared" si="3"/>
        <v>0</v>
      </c>
      <c r="I6">
        <f t="shared" si="4"/>
        <v>0</v>
      </c>
      <c r="J6">
        <f t="shared" si="5"/>
        <v>0</v>
      </c>
      <c r="K6">
        <f t="shared" si="6"/>
        <v>0</v>
      </c>
      <c r="L6">
        <f t="shared" si="7"/>
        <v>0</v>
      </c>
      <c r="M6">
        <f t="shared" si="8"/>
        <v>0</v>
      </c>
      <c r="N6">
        <f t="shared" si="9"/>
        <v>0</v>
      </c>
      <c r="O6">
        <f t="shared" si="10"/>
        <v>0</v>
      </c>
      <c r="P6">
        <f t="shared" si="11"/>
        <v>0</v>
      </c>
      <c r="Q6">
        <f t="shared" si="12"/>
        <v>1</v>
      </c>
      <c r="R6">
        <f t="shared" si="13"/>
        <v>0</v>
      </c>
      <c r="S6">
        <f t="shared" si="14"/>
        <v>0</v>
      </c>
      <c r="T6">
        <f t="shared" si="15"/>
        <v>0</v>
      </c>
      <c r="U6">
        <f t="shared" si="16"/>
        <v>0</v>
      </c>
      <c r="V6">
        <f t="shared" si="17"/>
        <v>0</v>
      </c>
      <c r="W6">
        <f t="shared" si="18"/>
        <v>0</v>
      </c>
      <c r="X6">
        <f t="shared" si="19"/>
        <v>0</v>
      </c>
      <c r="Y6">
        <f t="shared" si="20"/>
        <v>0</v>
      </c>
      <c r="Z6">
        <f t="shared" si="21"/>
        <v>1</v>
      </c>
    </row>
    <row r="7" spans="1:26" x14ac:dyDescent="0.2">
      <c r="A7">
        <v>4</v>
      </c>
      <c r="B7">
        <v>4</v>
      </c>
      <c r="C7">
        <f t="shared" si="0"/>
        <v>24</v>
      </c>
      <c r="F7">
        <f t="shared" si="1"/>
        <v>0</v>
      </c>
      <c r="G7">
        <f t="shared" si="2"/>
        <v>0</v>
      </c>
      <c r="H7">
        <f t="shared" si="3"/>
        <v>0</v>
      </c>
      <c r="I7">
        <f t="shared" si="4"/>
        <v>0</v>
      </c>
      <c r="J7">
        <f t="shared" si="5"/>
        <v>0</v>
      </c>
      <c r="K7">
        <f t="shared" si="6"/>
        <v>0</v>
      </c>
      <c r="L7">
        <f t="shared" si="7"/>
        <v>0</v>
      </c>
      <c r="M7">
        <f t="shared" si="8"/>
        <v>0</v>
      </c>
      <c r="N7">
        <f t="shared" si="9"/>
        <v>0</v>
      </c>
      <c r="O7">
        <f t="shared" si="10"/>
        <v>0</v>
      </c>
      <c r="P7">
        <f t="shared" si="11"/>
        <v>0</v>
      </c>
      <c r="Q7">
        <f t="shared" si="12"/>
        <v>0</v>
      </c>
      <c r="R7">
        <f t="shared" si="13"/>
        <v>0</v>
      </c>
      <c r="S7">
        <f t="shared" si="14"/>
        <v>0</v>
      </c>
      <c r="T7">
        <f t="shared" si="15"/>
        <v>0</v>
      </c>
      <c r="U7">
        <f t="shared" si="16"/>
        <v>1</v>
      </c>
      <c r="V7">
        <f t="shared" si="17"/>
        <v>0</v>
      </c>
      <c r="W7">
        <f t="shared" si="18"/>
        <v>0</v>
      </c>
      <c r="X7">
        <f t="shared" si="19"/>
        <v>0</v>
      </c>
      <c r="Y7">
        <f t="shared" si="20"/>
        <v>0</v>
      </c>
      <c r="Z7">
        <f t="shared" si="21"/>
        <v>1</v>
      </c>
    </row>
    <row r="8" spans="1:26" x14ac:dyDescent="0.2">
      <c r="A8">
        <v>5</v>
      </c>
      <c r="B8">
        <v>3</v>
      </c>
      <c r="C8">
        <f t="shared" si="0"/>
        <v>7</v>
      </c>
      <c r="F8">
        <f t="shared" si="1"/>
        <v>0</v>
      </c>
      <c r="G8">
        <f t="shared" si="2"/>
        <v>0</v>
      </c>
      <c r="H8">
        <f t="shared" si="3"/>
        <v>0</v>
      </c>
      <c r="I8">
        <f t="shared" si="4"/>
        <v>0</v>
      </c>
      <c r="J8">
        <f t="shared" si="5"/>
        <v>0</v>
      </c>
      <c r="K8">
        <f t="shared" si="6"/>
        <v>0</v>
      </c>
      <c r="L8">
        <f t="shared" si="7"/>
        <v>0</v>
      </c>
      <c r="M8">
        <f t="shared" si="8"/>
        <v>0</v>
      </c>
      <c r="N8">
        <f t="shared" si="9"/>
        <v>0</v>
      </c>
      <c r="O8">
        <f t="shared" si="10"/>
        <v>0</v>
      </c>
      <c r="P8">
        <f t="shared" si="11"/>
        <v>0</v>
      </c>
      <c r="Q8">
        <f t="shared" si="12"/>
        <v>0</v>
      </c>
      <c r="R8">
        <f t="shared" si="13"/>
        <v>0</v>
      </c>
      <c r="S8">
        <f t="shared" si="14"/>
        <v>0</v>
      </c>
      <c r="T8">
        <f t="shared" si="15"/>
        <v>0</v>
      </c>
      <c r="U8">
        <f t="shared" si="16"/>
        <v>0</v>
      </c>
      <c r="V8">
        <f t="shared" si="17"/>
        <v>0</v>
      </c>
      <c r="W8">
        <f t="shared" si="18"/>
        <v>0</v>
      </c>
      <c r="X8">
        <f t="shared" si="19"/>
        <v>1</v>
      </c>
      <c r="Y8">
        <f t="shared" si="20"/>
        <v>0</v>
      </c>
      <c r="Z8">
        <f t="shared" si="21"/>
        <v>1</v>
      </c>
    </row>
    <row r="9" spans="1:26" x14ac:dyDescent="0.2">
      <c r="A9">
        <v>5</v>
      </c>
      <c r="B9">
        <v>4</v>
      </c>
      <c r="C9">
        <f t="shared" si="0"/>
        <v>16</v>
      </c>
      <c r="F9">
        <f t="shared" si="1"/>
        <v>0</v>
      </c>
      <c r="G9">
        <f t="shared" si="2"/>
        <v>0</v>
      </c>
      <c r="H9">
        <f t="shared" si="3"/>
        <v>0</v>
      </c>
      <c r="I9">
        <f t="shared" si="4"/>
        <v>0</v>
      </c>
      <c r="J9">
        <f t="shared" si="5"/>
        <v>0</v>
      </c>
      <c r="K9">
        <f t="shared" si="6"/>
        <v>0</v>
      </c>
      <c r="L9">
        <f t="shared" si="7"/>
        <v>0</v>
      </c>
      <c r="M9">
        <f t="shared" si="8"/>
        <v>0</v>
      </c>
      <c r="N9">
        <f t="shared" si="9"/>
        <v>0</v>
      </c>
      <c r="O9">
        <f t="shared" si="10"/>
        <v>0</v>
      </c>
      <c r="P9">
        <f t="shared" si="11"/>
        <v>0</v>
      </c>
      <c r="Q9">
        <f t="shared" si="12"/>
        <v>0</v>
      </c>
      <c r="R9">
        <f t="shared" si="13"/>
        <v>0</v>
      </c>
      <c r="S9">
        <f t="shared" si="14"/>
        <v>0</v>
      </c>
      <c r="T9">
        <f t="shared" si="15"/>
        <v>0</v>
      </c>
      <c r="U9">
        <f t="shared" si="16"/>
        <v>0</v>
      </c>
      <c r="V9">
        <f t="shared" si="17"/>
        <v>0</v>
      </c>
      <c r="W9">
        <f t="shared" si="18"/>
        <v>0</v>
      </c>
      <c r="X9">
        <f t="shared" si="19"/>
        <v>0</v>
      </c>
      <c r="Y9">
        <f t="shared" si="20"/>
        <v>1</v>
      </c>
      <c r="Z9">
        <f t="shared" si="21"/>
        <v>1</v>
      </c>
    </row>
    <row r="10" spans="1:26" x14ac:dyDescent="0.2">
      <c r="A10">
        <v>5</v>
      </c>
      <c r="B10">
        <v>3</v>
      </c>
      <c r="C10">
        <f t="shared" si="0"/>
        <v>7</v>
      </c>
      <c r="F10">
        <f t="shared" si="1"/>
        <v>0</v>
      </c>
      <c r="G10">
        <f t="shared" si="2"/>
        <v>0</v>
      </c>
      <c r="H10">
        <f t="shared" si="3"/>
        <v>0</v>
      </c>
      <c r="I10">
        <f t="shared" si="4"/>
        <v>0</v>
      </c>
      <c r="J10">
        <f t="shared" si="5"/>
        <v>0</v>
      </c>
      <c r="K10">
        <f t="shared" si="6"/>
        <v>0</v>
      </c>
      <c r="L10">
        <f t="shared" si="7"/>
        <v>0</v>
      </c>
      <c r="M10">
        <f t="shared" si="8"/>
        <v>0</v>
      </c>
      <c r="N10">
        <f t="shared" si="9"/>
        <v>0</v>
      </c>
      <c r="O10">
        <f t="shared" si="10"/>
        <v>0</v>
      </c>
      <c r="P10">
        <f t="shared" si="11"/>
        <v>0</v>
      </c>
      <c r="Q10">
        <f t="shared" si="12"/>
        <v>0</v>
      </c>
      <c r="R10">
        <f t="shared" si="13"/>
        <v>0</v>
      </c>
      <c r="S10">
        <f t="shared" si="14"/>
        <v>0</v>
      </c>
      <c r="T10">
        <f t="shared" si="15"/>
        <v>0</v>
      </c>
      <c r="U10">
        <f t="shared" si="16"/>
        <v>0</v>
      </c>
      <c r="V10">
        <f t="shared" si="17"/>
        <v>0</v>
      </c>
      <c r="W10">
        <f t="shared" si="18"/>
        <v>0</v>
      </c>
      <c r="X10">
        <f t="shared" si="19"/>
        <v>1</v>
      </c>
      <c r="Y10">
        <f t="shared" si="20"/>
        <v>0</v>
      </c>
      <c r="Z10">
        <f t="shared" si="21"/>
        <v>1</v>
      </c>
    </row>
    <row r="11" spans="1:26" x14ac:dyDescent="0.2">
      <c r="A11">
        <v>5</v>
      </c>
      <c r="B11">
        <v>4</v>
      </c>
      <c r="C11">
        <f t="shared" si="0"/>
        <v>16</v>
      </c>
      <c r="F11">
        <f t="shared" si="1"/>
        <v>0</v>
      </c>
      <c r="G11">
        <f t="shared" si="2"/>
        <v>0</v>
      </c>
      <c r="H11">
        <f t="shared" si="3"/>
        <v>0</v>
      </c>
      <c r="I11">
        <f t="shared" si="4"/>
        <v>0</v>
      </c>
      <c r="J11">
        <f t="shared" si="5"/>
        <v>0</v>
      </c>
      <c r="K11">
        <f t="shared" si="6"/>
        <v>0</v>
      </c>
      <c r="L11">
        <f t="shared" si="7"/>
        <v>0</v>
      </c>
      <c r="M11">
        <f t="shared" si="8"/>
        <v>0</v>
      </c>
      <c r="N11">
        <f t="shared" si="9"/>
        <v>0</v>
      </c>
      <c r="O11">
        <f t="shared" si="10"/>
        <v>0</v>
      </c>
      <c r="P11">
        <f t="shared" si="11"/>
        <v>0</v>
      </c>
      <c r="Q11">
        <f t="shared" si="12"/>
        <v>0</v>
      </c>
      <c r="R11">
        <f t="shared" si="13"/>
        <v>0</v>
      </c>
      <c r="S11">
        <f t="shared" si="14"/>
        <v>0</v>
      </c>
      <c r="T11">
        <f t="shared" si="15"/>
        <v>0</v>
      </c>
      <c r="U11">
        <f t="shared" si="16"/>
        <v>0</v>
      </c>
      <c r="V11">
        <f t="shared" si="17"/>
        <v>0</v>
      </c>
      <c r="W11">
        <f t="shared" si="18"/>
        <v>0</v>
      </c>
      <c r="X11">
        <f t="shared" si="19"/>
        <v>0</v>
      </c>
      <c r="Y11">
        <f t="shared" si="20"/>
        <v>1</v>
      </c>
      <c r="Z11">
        <f t="shared" si="21"/>
        <v>1</v>
      </c>
    </row>
    <row r="12" spans="1:26" x14ac:dyDescent="0.2">
      <c r="A12">
        <v>3</v>
      </c>
      <c r="B12">
        <v>4</v>
      </c>
      <c r="C12">
        <f t="shared" si="0"/>
        <v>11</v>
      </c>
      <c r="F12">
        <f t="shared" si="1"/>
        <v>0</v>
      </c>
      <c r="G12">
        <f t="shared" si="2"/>
        <v>0</v>
      </c>
      <c r="H12">
        <f t="shared" si="3"/>
        <v>0</v>
      </c>
      <c r="I12">
        <f t="shared" si="4"/>
        <v>0</v>
      </c>
      <c r="J12">
        <f t="shared" si="5"/>
        <v>0</v>
      </c>
      <c r="K12">
        <f t="shared" si="6"/>
        <v>0</v>
      </c>
      <c r="L12">
        <f t="shared" si="7"/>
        <v>0</v>
      </c>
      <c r="M12">
        <f t="shared" si="8"/>
        <v>0</v>
      </c>
      <c r="N12">
        <f t="shared" si="9"/>
        <v>0</v>
      </c>
      <c r="O12">
        <f t="shared" si="10"/>
        <v>0</v>
      </c>
      <c r="P12">
        <f t="shared" si="11"/>
        <v>0</v>
      </c>
      <c r="Q12">
        <f t="shared" si="12"/>
        <v>1</v>
      </c>
      <c r="R12">
        <f t="shared" si="13"/>
        <v>0</v>
      </c>
      <c r="S12">
        <f t="shared" si="14"/>
        <v>0</v>
      </c>
      <c r="T12">
        <f t="shared" si="15"/>
        <v>0</v>
      </c>
      <c r="U12">
        <f t="shared" si="16"/>
        <v>0</v>
      </c>
      <c r="V12">
        <f t="shared" si="17"/>
        <v>0</v>
      </c>
      <c r="W12">
        <f t="shared" si="18"/>
        <v>0</v>
      </c>
      <c r="X12">
        <f t="shared" si="19"/>
        <v>0</v>
      </c>
      <c r="Y12">
        <f t="shared" si="20"/>
        <v>0</v>
      </c>
      <c r="Z12">
        <f t="shared" si="21"/>
        <v>1</v>
      </c>
    </row>
    <row r="13" spans="1:26" x14ac:dyDescent="0.2">
      <c r="A13">
        <v>4</v>
      </c>
      <c r="B13">
        <v>3</v>
      </c>
      <c r="C13">
        <f t="shared" si="0"/>
        <v>4</v>
      </c>
      <c r="F13">
        <f t="shared" si="1"/>
        <v>0</v>
      </c>
      <c r="G13">
        <f t="shared" si="2"/>
        <v>0</v>
      </c>
      <c r="H13">
        <f t="shared" si="3"/>
        <v>0</v>
      </c>
      <c r="I13">
        <f t="shared" si="4"/>
        <v>0</v>
      </c>
      <c r="J13">
        <f t="shared" si="5"/>
        <v>0</v>
      </c>
      <c r="K13">
        <f t="shared" si="6"/>
        <v>0</v>
      </c>
      <c r="L13">
        <f t="shared" si="7"/>
        <v>0</v>
      </c>
      <c r="M13">
        <f t="shared" si="8"/>
        <v>0</v>
      </c>
      <c r="N13">
        <f t="shared" si="9"/>
        <v>0</v>
      </c>
      <c r="O13">
        <f t="shared" si="10"/>
        <v>0</v>
      </c>
      <c r="P13">
        <f t="shared" si="11"/>
        <v>0</v>
      </c>
      <c r="Q13">
        <f t="shared" si="12"/>
        <v>0</v>
      </c>
      <c r="R13">
        <f t="shared" si="13"/>
        <v>0</v>
      </c>
      <c r="S13">
        <f t="shared" si="14"/>
        <v>0</v>
      </c>
      <c r="T13">
        <f t="shared" si="15"/>
        <v>1</v>
      </c>
      <c r="U13">
        <f t="shared" si="16"/>
        <v>0</v>
      </c>
      <c r="V13">
        <f t="shared" si="17"/>
        <v>0</v>
      </c>
      <c r="W13">
        <f t="shared" si="18"/>
        <v>0</v>
      </c>
      <c r="X13">
        <f t="shared" si="19"/>
        <v>0</v>
      </c>
      <c r="Y13">
        <f t="shared" si="20"/>
        <v>0</v>
      </c>
      <c r="Z13">
        <f t="shared" si="21"/>
        <v>1</v>
      </c>
    </row>
    <row r="14" spans="1:26" x14ac:dyDescent="0.2">
      <c r="A14">
        <v>3</v>
      </c>
      <c r="B14">
        <v>4</v>
      </c>
      <c r="C14">
        <f t="shared" si="0"/>
        <v>11</v>
      </c>
      <c r="F14">
        <f t="shared" si="1"/>
        <v>0</v>
      </c>
      <c r="G14">
        <f t="shared" si="2"/>
        <v>0</v>
      </c>
      <c r="H14">
        <f t="shared" si="3"/>
        <v>0</v>
      </c>
      <c r="I14">
        <f t="shared" si="4"/>
        <v>0</v>
      </c>
      <c r="J14">
        <f t="shared" si="5"/>
        <v>0</v>
      </c>
      <c r="K14">
        <f t="shared" si="6"/>
        <v>0</v>
      </c>
      <c r="L14">
        <f t="shared" si="7"/>
        <v>0</v>
      </c>
      <c r="M14">
        <f t="shared" si="8"/>
        <v>0</v>
      </c>
      <c r="N14">
        <f t="shared" si="9"/>
        <v>0</v>
      </c>
      <c r="O14">
        <f t="shared" si="10"/>
        <v>0</v>
      </c>
      <c r="P14">
        <f t="shared" si="11"/>
        <v>0</v>
      </c>
      <c r="Q14">
        <f t="shared" si="12"/>
        <v>1</v>
      </c>
      <c r="R14">
        <f t="shared" si="13"/>
        <v>0</v>
      </c>
      <c r="S14">
        <f t="shared" si="14"/>
        <v>0</v>
      </c>
      <c r="T14">
        <f t="shared" si="15"/>
        <v>0</v>
      </c>
      <c r="U14">
        <f t="shared" si="16"/>
        <v>0</v>
      </c>
      <c r="V14">
        <f t="shared" si="17"/>
        <v>0</v>
      </c>
      <c r="W14">
        <f t="shared" si="18"/>
        <v>0</v>
      </c>
      <c r="X14">
        <f t="shared" si="19"/>
        <v>0</v>
      </c>
      <c r="Y14">
        <f t="shared" si="20"/>
        <v>0</v>
      </c>
      <c r="Z14">
        <f t="shared" si="21"/>
        <v>1</v>
      </c>
    </row>
    <row r="15" spans="1:26" x14ac:dyDescent="0.2">
      <c r="A15">
        <v>3</v>
      </c>
      <c r="B15">
        <v>4</v>
      </c>
      <c r="C15">
        <f t="shared" si="0"/>
        <v>11</v>
      </c>
      <c r="F15">
        <f t="shared" si="1"/>
        <v>0</v>
      </c>
      <c r="G15">
        <f t="shared" si="2"/>
        <v>0</v>
      </c>
      <c r="H15">
        <f t="shared" si="3"/>
        <v>0</v>
      </c>
      <c r="I15">
        <f t="shared" si="4"/>
        <v>0</v>
      </c>
      <c r="J15">
        <f t="shared" si="5"/>
        <v>0</v>
      </c>
      <c r="K15">
        <f t="shared" si="6"/>
        <v>0</v>
      </c>
      <c r="L15">
        <f t="shared" si="7"/>
        <v>0</v>
      </c>
      <c r="M15">
        <f t="shared" si="8"/>
        <v>0</v>
      </c>
      <c r="N15">
        <f t="shared" si="9"/>
        <v>0</v>
      </c>
      <c r="O15">
        <f t="shared" si="10"/>
        <v>0</v>
      </c>
      <c r="P15">
        <f t="shared" si="11"/>
        <v>0</v>
      </c>
      <c r="Q15">
        <f t="shared" si="12"/>
        <v>1</v>
      </c>
      <c r="R15">
        <f t="shared" si="13"/>
        <v>0</v>
      </c>
      <c r="S15">
        <f t="shared" si="14"/>
        <v>0</v>
      </c>
      <c r="T15">
        <f t="shared" si="15"/>
        <v>0</v>
      </c>
      <c r="U15">
        <f t="shared" si="16"/>
        <v>0</v>
      </c>
      <c r="V15">
        <f t="shared" si="17"/>
        <v>0</v>
      </c>
      <c r="W15">
        <f t="shared" si="18"/>
        <v>0</v>
      </c>
      <c r="X15">
        <f t="shared" si="19"/>
        <v>0</v>
      </c>
      <c r="Y15">
        <f t="shared" si="20"/>
        <v>0</v>
      </c>
      <c r="Z15">
        <f t="shared" si="21"/>
        <v>1</v>
      </c>
    </row>
    <row r="16" spans="1:26" x14ac:dyDescent="0.2">
      <c r="A16">
        <v>5</v>
      </c>
      <c r="B16">
        <v>4</v>
      </c>
      <c r="C16">
        <f t="shared" si="0"/>
        <v>16</v>
      </c>
      <c r="F16">
        <f t="shared" si="1"/>
        <v>0</v>
      </c>
      <c r="G16">
        <f t="shared" si="2"/>
        <v>0</v>
      </c>
      <c r="H16">
        <f t="shared" si="3"/>
        <v>0</v>
      </c>
      <c r="I16">
        <f t="shared" si="4"/>
        <v>0</v>
      </c>
      <c r="J16">
        <f t="shared" si="5"/>
        <v>0</v>
      </c>
      <c r="K16">
        <f t="shared" si="6"/>
        <v>0</v>
      </c>
      <c r="L16">
        <f t="shared" si="7"/>
        <v>0</v>
      </c>
      <c r="M16">
        <f t="shared" si="8"/>
        <v>0</v>
      </c>
      <c r="N16">
        <f t="shared" si="9"/>
        <v>0</v>
      </c>
      <c r="O16">
        <f t="shared" si="10"/>
        <v>0</v>
      </c>
      <c r="P16">
        <f t="shared" si="11"/>
        <v>0</v>
      </c>
      <c r="Q16">
        <f t="shared" si="12"/>
        <v>0</v>
      </c>
      <c r="R16">
        <f t="shared" si="13"/>
        <v>0</v>
      </c>
      <c r="S16">
        <f t="shared" si="14"/>
        <v>0</v>
      </c>
      <c r="T16">
        <f t="shared" si="15"/>
        <v>0</v>
      </c>
      <c r="U16">
        <f t="shared" si="16"/>
        <v>0</v>
      </c>
      <c r="V16">
        <f t="shared" si="17"/>
        <v>0</v>
      </c>
      <c r="W16">
        <f t="shared" si="18"/>
        <v>0</v>
      </c>
      <c r="X16">
        <f t="shared" si="19"/>
        <v>0</v>
      </c>
      <c r="Y16">
        <f t="shared" si="20"/>
        <v>1</v>
      </c>
      <c r="Z16">
        <f t="shared" si="21"/>
        <v>1</v>
      </c>
    </row>
    <row r="17" spans="1:26" x14ac:dyDescent="0.2">
      <c r="A17">
        <v>4</v>
      </c>
      <c r="B17">
        <v>4</v>
      </c>
      <c r="C17">
        <f t="shared" si="0"/>
        <v>24</v>
      </c>
      <c r="F17">
        <f t="shared" si="1"/>
        <v>0</v>
      </c>
      <c r="G17">
        <f t="shared" si="2"/>
        <v>0</v>
      </c>
      <c r="H17">
        <f t="shared" si="3"/>
        <v>0</v>
      </c>
      <c r="I17">
        <f t="shared" si="4"/>
        <v>0</v>
      </c>
      <c r="J17">
        <f t="shared" si="5"/>
        <v>0</v>
      </c>
      <c r="K17">
        <f t="shared" si="6"/>
        <v>0</v>
      </c>
      <c r="L17">
        <f t="shared" si="7"/>
        <v>0</v>
      </c>
      <c r="M17">
        <f t="shared" si="8"/>
        <v>0</v>
      </c>
      <c r="N17">
        <f t="shared" si="9"/>
        <v>0</v>
      </c>
      <c r="O17">
        <f t="shared" si="10"/>
        <v>0</v>
      </c>
      <c r="P17">
        <f t="shared" si="11"/>
        <v>0</v>
      </c>
      <c r="Q17">
        <f t="shared" si="12"/>
        <v>0</v>
      </c>
      <c r="R17">
        <f t="shared" si="13"/>
        <v>0</v>
      </c>
      <c r="S17">
        <f t="shared" si="14"/>
        <v>0</v>
      </c>
      <c r="T17">
        <f t="shared" si="15"/>
        <v>0</v>
      </c>
      <c r="U17">
        <f t="shared" si="16"/>
        <v>1</v>
      </c>
      <c r="V17">
        <f t="shared" si="17"/>
        <v>0</v>
      </c>
      <c r="W17">
        <f t="shared" si="18"/>
        <v>0</v>
      </c>
      <c r="X17">
        <f t="shared" si="19"/>
        <v>0</v>
      </c>
      <c r="Y17">
        <f t="shared" si="20"/>
        <v>0</v>
      </c>
      <c r="Z17">
        <f t="shared" si="21"/>
        <v>1</v>
      </c>
    </row>
    <row r="18" spans="1:26" x14ac:dyDescent="0.2">
      <c r="A18">
        <v>2</v>
      </c>
      <c r="B18">
        <v>4</v>
      </c>
      <c r="C18">
        <f t="shared" si="0"/>
        <v>8</v>
      </c>
      <c r="F18">
        <f t="shared" si="1"/>
        <v>0</v>
      </c>
      <c r="G18">
        <f t="shared" si="2"/>
        <v>0</v>
      </c>
      <c r="H18">
        <f t="shared" si="3"/>
        <v>0</v>
      </c>
      <c r="I18">
        <f t="shared" si="4"/>
        <v>0</v>
      </c>
      <c r="J18">
        <f t="shared" si="5"/>
        <v>0</v>
      </c>
      <c r="K18">
        <f t="shared" si="6"/>
        <v>0</v>
      </c>
      <c r="L18">
        <f t="shared" si="7"/>
        <v>0</v>
      </c>
      <c r="M18">
        <f t="shared" si="8"/>
        <v>1</v>
      </c>
      <c r="N18">
        <f t="shared" si="9"/>
        <v>0</v>
      </c>
      <c r="O18">
        <f t="shared" si="10"/>
        <v>0</v>
      </c>
      <c r="P18">
        <f t="shared" si="11"/>
        <v>0</v>
      </c>
      <c r="Q18">
        <f t="shared" si="12"/>
        <v>0</v>
      </c>
      <c r="R18">
        <f t="shared" si="13"/>
        <v>0</v>
      </c>
      <c r="S18">
        <f t="shared" si="14"/>
        <v>0</v>
      </c>
      <c r="T18">
        <f t="shared" si="15"/>
        <v>0</v>
      </c>
      <c r="U18">
        <f t="shared" si="16"/>
        <v>0</v>
      </c>
      <c r="V18">
        <f t="shared" si="17"/>
        <v>0</v>
      </c>
      <c r="W18">
        <f t="shared" si="18"/>
        <v>0</v>
      </c>
      <c r="X18">
        <f t="shared" si="19"/>
        <v>0</v>
      </c>
      <c r="Y18">
        <f t="shared" si="20"/>
        <v>0</v>
      </c>
      <c r="Z18">
        <f t="shared" si="21"/>
        <v>1</v>
      </c>
    </row>
    <row r="19" spans="1:26" x14ac:dyDescent="0.2">
      <c r="A19">
        <v>4</v>
      </c>
      <c r="B19">
        <v>4</v>
      </c>
      <c r="C19">
        <f t="shared" si="0"/>
        <v>24</v>
      </c>
      <c r="F19">
        <f t="shared" si="1"/>
        <v>0</v>
      </c>
      <c r="G19">
        <f t="shared" si="2"/>
        <v>0</v>
      </c>
      <c r="H19">
        <f t="shared" si="3"/>
        <v>0</v>
      </c>
      <c r="I19">
        <f t="shared" si="4"/>
        <v>0</v>
      </c>
      <c r="J19">
        <f t="shared" si="5"/>
        <v>0</v>
      </c>
      <c r="K19">
        <f t="shared" si="6"/>
        <v>0</v>
      </c>
      <c r="L19">
        <f t="shared" si="7"/>
        <v>0</v>
      </c>
      <c r="M19">
        <f t="shared" si="8"/>
        <v>0</v>
      </c>
      <c r="N19">
        <f t="shared" si="9"/>
        <v>0</v>
      </c>
      <c r="O19">
        <f t="shared" si="10"/>
        <v>0</v>
      </c>
      <c r="P19">
        <f t="shared" si="11"/>
        <v>0</v>
      </c>
      <c r="Q19">
        <f t="shared" si="12"/>
        <v>0</v>
      </c>
      <c r="R19">
        <f t="shared" si="13"/>
        <v>0</v>
      </c>
      <c r="S19">
        <f t="shared" si="14"/>
        <v>0</v>
      </c>
      <c r="T19">
        <f t="shared" si="15"/>
        <v>0</v>
      </c>
      <c r="U19">
        <f t="shared" si="16"/>
        <v>1</v>
      </c>
      <c r="V19">
        <f t="shared" si="17"/>
        <v>0</v>
      </c>
      <c r="W19">
        <f t="shared" si="18"/>
        <v>0</v>
      </c>
      <c r="X19">
        <f t="shared" si="19"/>
        <v>0</v>
      </c>
      <c r="Y19">
        <f t="shared" si="20"/>
        <v>0</v>
      </c>
      <c r="Z19">
        <f t="shared" ref="Z19:Z82" si="22">SUM(F19:Y19)</f>
        <v>1</v>
      </c>
    </row>
    <row r="20" spans="1:26" x14ac:dyDescent="0.2">
      <c r="A20">
        <v>4</v>
      </c>
      <c r="B20">
        <v>4</v>
      </c>
      <c r="C20">
        <f t="shared" si="0"/>
        <v>24</v>
      </c>
      <c r="F20">
        <f t="shared" si="1"/>
        <v>0</v>
      </c>
      <c r="G20">
        <f t="shared" si="2"/>
        <v>0</v>
      </c>
      <c r="H20">
        <f t="shared" si="3"/>
        <v>0</v>
      </c>
      <c r="I20">
        <f t="shared" si="4"/>
        <v>0</v>
      </c>
      <c r="J20">
        <f t="shared" si="5"/>
        <v>0</v>
      </c>
      <c r="K20">
        <f t="shared" si="6"/>
        <v>0</v>
      </c>
      <c r="L20">
        <f t="shared" si="7"/>
        <v>0</v>
      </c>
      <c r="M20">
        <f t="shared" si="8"/>
        <v>0</v>
      </c>
      <c r="N20">
        <f t="shared" si="9"/>
        <v>0</v>
      </c>
      <c r="O20">
        <f t="shared" si="10"/>
        <v>0</v>
      </c>
      <c r="P20">
        <f t="shared" si="11"/>
        <v>0</v>
      </c>
      <c r="Q20">
        <f t="shared" si="12"/>
        <v>0</v>
      </c>
      <c r="R20">
        <f t="shared" si="13"/>
        <v>0</v>
      </c>
      <c r="S20">
        <f t="shared" si="14"/>
        <v>0</v>
      </c>
      <c r="T20">
        <f t="shared" si="15"/>
        <v>0</v>
      </c>
      <c r="U20">
        <f t="shared" si="16"/>
        <v>1</v>
      </c>
      <c r="V20">
        <f t="shared" si="17"/>
        <v>0</v>
      </c>
      <c r="W20">
        <f t="shared" si="18"/>
        <v>0</v>
      </c>
      <c r="X20">
        <f t="shared" si="19"/>
        <v>0</v>
      </c>
      <c r="Y20">
        <f t="shared" si="20"/>
        <v>0</v>
      </c>
      <c r="Z20">
        <f t="shared" si="22"/>
        <v>1</v>
      </c>
    </row>
    <row r="21" spans="1:26" x14ac:dyDescent="0.2">
      <c r="A21">
        <v>4</v>
      </c>
      <c r="B21">
        <v>2</v>
      </c>
      <c r="C21">
        <f t="shared" si="0"/>
        <v>10</v>
      </c>
      <c r="F21">
        <f t="shared" si="1"/>
        <v>0</v>
      </c>
      <c r="G21">
        <f t="shared" si="2"/>
        <v>0</v>
      </c>
      <c r="H21">
        <f t="shared" si="3"/>
        <v>0</v>
      </c>
      <c r="I21">
        <f t="shared" si="4"/>
        <v>0</v>
      </c>
      <c r="J21">
        <f t="shared" si="5"/>
        <v>0</v>
      </c>
      <c r="K21">
        <f t="shared" si="6"/>
        <v>0</v>
      </c>
      <c r="L21">
        <f t="shared" si="7"/>
        <v>0</v>
      </c>
      <c r="M21">
        <f t="shared" si="8"/>
        <v>0</v>
      </c>
      <c r="N21">
        <f t="shared" si="9"/>
        <v>0</v>
      </c>
      <c r="O21">
        <f t="shared" si="10"/>
        <v>0</v>
      </c>
      <c r="P21">
        <f t="shared" si="11"/>
        <v>0</v>
      </c>
      <c r="Q21">
        <f t="shared" si="12"/>
        <v>0</v>
      </c>
      <c r="R21">
        <f t="shared" si="13"/>
        <v>0</v>
      </c>
      <c r="S21">
        <f t="shared" si="14"/>
        <v>1</v>
      </c>
      <c r="T21">
        <f t="shared" si="15"/>
        <v>0</v>
      </c>
      <c r="U21">
        <f t="shared" si="16"/>
        <v>0</v>
      </c>
      <c r="V21">
        <f t="shared" si="17"/>
        <v>0</v>
      </c>
      <c r="W21">
        <f t="shared" si="18"/>
        <v>0</v>
      </c>
      <c r="X21">
        <f t="shared" si="19"/>
        <v>0</v>
      </c>
      <c r="Y21">
        <f t="shared" si="20"/>
        <v>0</v>
      </c>
      <c r="Z21">
        <f t="shared" si="22"/>
        <v>1</v>
      </c>
    </row>
    <row r="22" spans="1:26" x14ac:dyDescent="0.2">
      <c r="A22">
        <v>3</v>
      </c>
      <c r="B22">
        <v>4</v>
      </c>
      <c r="C22">
        <f t="shared" si="0"/>
        <v>11</v>
      </c>
      <c r="F22">
        <f t="shared" si="1"/>
        <v>0</v>
      </c>
      <c r="G22">
        <f t="shared" si="2"/>
        <v>0</v>
      </c>
      <c r="H22">
        <f t="shared" si="3"/>
        <v>0</v>
      </c>
      <c r="I22">
        <f t="shared" si="4"/>
        <v>0</v>
      </c>
      <c r="J22">
        <f t="shared" si="5"/>
        <v>0</v>
      </c>
      <c r="K22">
        <f t="shared" si="6"/>
        <v>0</v>
      </c>
      <c r="L22">
        <f t="shared" si="7"/>
        <v>0</v>
      </c>
      <c r="M22">
        <f t="shared" si="8"/>
        <v>0</v>
      </c>
      <c r="N22">
        <f t="shared" si="9"/>
        <v>0</v>
      </c>
      <c r="O22">
        <f t="shared" si="10"/>
        <v>0</v>
      </c>
      <c r="P22">
        <f t="shared" si="11"/>
        <v>0</v>
      </c>
      <c r="Q22">
        <f t="shared" si="12"/>
        <v>1</v>
      </c>
      <c r="R22">
        <f t="shared" si="13"/>
        <v>0</v>
      </c>
      <c r="S22">
        <f t="shared" si="14"/>
        <v>0</v>
      </c>
      <c r="T22">
        <f t="shared" si="15"/>
        <v>0</v>
      </c>
      <c r="U22">
        <f t="shared" si="16"/>
        <v>0</v>
      </c>
      <c r="V22">
        <f t="shared" si="17"/>
        <v>0</v>
      </c>
      <c r="W22">
        <f t="shared" si="18"/>
        <v>0</v>
      </c>
      <c r="X22">
        <f t="shared" si="19"/>
        <v>0</v>
      </c>
      <c r="Y22">
        <f t="shared" si="20"/>
        <v>0</v>
      </c>
      <c r="Z22">
        <f t="shared" si="22"/>
        <v>1</v>
      </c>
    </row>
    <row r="23" spans="1:26" x14ac:dyDescent="0.2">
      <c r="A23">
        <v>2</v>
      </c>
      <c r="B23">
        <v>4</v>
      </c>
      <c r="C23">
        <f t="shared" si="0"/>
        <v>8</v>
      </c>
      <c r="F23">
        <f t="shared" si="1"/>
        <v>0</v>
      </c>
      <c r="G23">
        <f t="shared" si="2"/>
        <v>0</v>
      </c>
      <c r="H23">
        <f t="shared" si="3"/>
        <v>0</v>
      </c>
      <c r="I23">
        <f t="shared" si="4"/>
        <v>0</v>
      </c>
      <c r="J23">
        <f t="shared" si="5"/>
        <v>0</v>
      </c>
      <c r="K23">
        <f t="shared" si="6"/>
        <v>0</v>
      </c>
      <c r="L23">
        <f t="shared" si="7"/>
        <v>0</v>
      </c>
      <c r="M23">
        <f t="shared" si="8"/>
        <v>1</v>
      </c>
      <c r="N23">
        <f t="shared" si="9"/>
        <v>0</v>
      </c>
      <c r="O23">
        <f t="shared" si="10"/>
        <v>0</v>
      </c>
      <c r="P23">
        <f t="shared" si="11"/>
        <v>0</v>
      </c>
      <c r="Q23">
        <f t="shared" si="12"/>
        <v>0</v>
      </c>
      <c r="R23">
        <f t="shared" si="13"/>
        <v>0</v>
      </c>
      <c r="S23">
        <f t="shared" si="14"/>
        <v>0</v>
      </c>
      <c r="T23">
        <f t="shared" si="15"/>
        <v>0</v>
      </c>
      <c r="U23">
        <f t="shared" si="16"/>
        <v>0</v>
      </c>
      <c r="V23">
        <f t="shared" si="17"/>
        <v>0</v>
      </c>
      <c r="W23">
        <f t="shared" si="18"/>
        <v>0</v>
      </c>
      <c r="X23">
        <f t="shared" si="19"/>
        <v>0</v>
      </c>
      <c r="Y23">
        <f t="shared" si="20"/>
        <v>0</v>
      </c>
      <c r="Z23">
        <f t="shared" si="22"/>
        <v>1</v>
      </c>
    </row>
    <row r="24" spans="1:26" x14ac:dyDescent="0.2">
      <c r="A24">
        <v>5</v>
      </c>
      <c r="B24">
        <v>4</v>
      </c>
      <c r="C24">
        <f t="shared" si="0"/>
        <v>16</v>
      </c>
      <c r="F24">
        <f t="shared" si="1"/>
        <v>0</v>
      </c>
      <c r="G24">
        <f t="shared" si="2"/>
        <v>0</v>
      </c>
      <c r="H24">
        <f t="shared" si="3"/>
        <v>0</v>
      </c>
      <c r="I24">
        <f t="shared" si="4"/>
        <v>0</v>
      </c>
      <c r="J24">
        <f t="shared" si="5"/>
        <v>0</v>
      </c>
      <c r="K24">
        <f t="shared" si="6"/>
        <v>0</v>
      </c>
      <c r="L24">
        <f t="shared" si="7"/>
        <v>0</v>
      </c>
      <c r="M24">
        <f t="shared" si="8"/>
        <v>0</v>
      </c>
      <c r="N24">
        <f t="shared" si="9"/>
        <v>0</v>
      </c>
      <c r="O24">
        <f t="shared" si="10"/>
        <v>0</v>
      </c>
      <c r="P24">
        <f t="shared" si="11"/>
        <v>0</v>
      </c>
      <c r="Q24">
        <f t="shared" si="12"/>
        <v>0</v>
      </c>
      <c r="R24">
        <f t="shared" si="13"/>
        <v>0</v>
      </c>
      <c r="S24">
        <f t="shared" si="14"/>
        <v>0</v>
      </c>
      <c r="T24">
        <f t="shared" si="15"/>
        <v>0</v>
      </c>
      <c r="U24">
        <f t="shared" si="16"/>
        <v>0</v>
      </c>
      <c r="V24">
        <f t="shared" si="17"/>
        <v>0</v>
      </c>
      <c r="W24">
        <f t="shared" si="18"/>
        <v>0</v>
      </c>
      <c r="X24">
        <f t="shared" si="19"/>
        <v>0</v>
      </c>
      <c r="Y24">
        <f t="shared" si="20"/>
        <v>1</v>
      </c>
      <c r="Z24">
        <f t="shared" si="22"/>
        <v>1</v>
      </c>
    </row>
    <row r="25" spans="1:26" x14ac:dyDescent="0.2">
      <c r="A25">
        <v>3</v>
      </c>
      <c r="B25">
        <v>2</v>
      </c>
      <c r="C25">
        <f t="shared" si="0"/>
        <v>7</v>
      </c>
      <c r="F25">
        <f t="shared" si="1"/>
        <v>0</v>
      </c>
      <c r="G25">
        <f t="shared" si="2"/>
        <v>0</v>
      </c>
      <c r="H25">
        <f t="shared" si="3"/>
        <v>0</v>
      </c>
      <c r="I25">
        <f t="shared" si="4"/>
        <v>0</v>
      </c>
      <c r="J25">
        <f t="shared" si="5"/>
        <v>0</v>
      </c>
      <c r="K25">
        <f t="shared" si="6"/>
        <v>0</v>
      </c>
      <c r="L25">
        <f t="shared" si="7"/>
        <v>0</v>
      </c>
      <c r="M25">
        <f t="shared" si="8"/>
        <v>0</v>
      </c>
      <c r="N25">
        <f t="shared" si="9"/>
        <v>0</v>
      </c>
      <c r="O25">
        <f t="shared" si="10"/>
        <v>1</v>
      </c>
      <c r="P25">
        <f t="shared" si="11"/>
        <v>0</v>
      </c>
      <c r="Q25">
        <f t="shared" si="12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>
        <f t="shared" si="16"/>
        <v>0</v>
      </c>
      <c r="V25">
        <f t="shared" si="17"/>
        <v>0</v>
      </c>
      <c r="W25">
        <f t="shared" si="18"/>
        <v>0</v>
      </c>
      <c r="X25">
        <f t="shared" si="19"/>
        <v>0</v>
      </c>
      <c r="Y25">
        <f t="shared" si="20"/>
        <v>0</v>
      </c>
      <c r="Z25">
        <f t="shared" si="22"/>
        <v>1</v>
      </c>
    </row>
    <row r="26" spans="1:26" x14ac:dyDescent="0.2">
      <c r="A26">
        <v>5</v>
      </c>
      <c r="B26">
        <v>4</v>
      </c>
      <c r="C26">
        <f t="shared" si="0"/>
        <v>16</v>
      </c>
      <c r="F26">
        <f t="shared" si="1"/>
        <v>0</v>
      </c>
      <c r="G26">
        <f t="shared" si="2"/>
        <v>0</v>
      </c>
      <c r="H26">
        <f t="shared" si="3"/>
        <v>0</v>
      </c>
      <c r="I26">
        <f t="shared" si="4"/>
        <v>0</v>
      </c>
      <c r="J26">
        <f t="shared" si="5"/>
        <v>0</v>
      </c>
      <c r="K26">
        <f t="shared" si="6"/>
        <v>0</v>
      </c>
      <c r="L26">
        <f t="shared" si="7"/>
        <v>0</v>
      </c>
      <c r="M26">
        <f t="shared" si="8"/>
        <v>0</v>
      </c>
      <c r="N26">
        <f t="shared" si="9"/>
        <v>0</v>
      </c>
      <c r="O26">
        <f t="shared" si="10"/>
        <v>0</v>
      </c>
      <c r="P26">
        <f t="shared" si="11"/>
        <v>0</v>
      </c>
      <c r="Q26">
        <f t="shared" si="12"/>
        <v>0</v>
      </c>
      <c r="R26">
        <f t="shared" si="13"/>
        <v>0</v>
      </c>
      <c r="S26">
        <f t="shared" si="14"/>
        <v>0</v>
      </c>
      <c r="T26">
        <f t="shared" si="15"/>
        <v>0</v>
      </c>
      <c r="U26">
        <f t="shared" si="16"/>
        <v>0</v>
      </c>
      <c r="V26">
        <f t="shared" si="17"/>
        <v>0</v>
      </c>
      <c r="W26">
        <f t="shared" si="18"/>
        <v>0</v>
      </c>
      <c r="X26">
        <f t="shared" si="19"/>
        <v>0</v>
      </c>
      <c r="Y26">
        <f t="shared" si="20"/>
        <v>1</v>
      </c>
      <c r="Z26">
        <f t="shared" si="22"/>
        <v>1</v>
      </c>
    </row>
    <row r="27" spans="1:26" x14ac:dyDescent="0.2">
      <c r="A27">
        <v>4</v>
      </c>
      <c r="B27">
        <v>2</v>
      </c>
      <c r="C27">
        <f t="shared" si="0"/>
        <v>10</v>
      </c>
      <c r="F27">
        <f t="shared" si="1"/>
        <v>0</v>
      </c>
      <c r="G27">
        <f t="shared" si="2"/>
        <v>0</v>
      </c>
      <c r="H27">
        <f t="shared" si="3"/>
        <v>0</v>
      </c>
      <c r="I27">
        <f t="shared" si="4"/>
        <v>0</v>
      </c>
      <c r="J27">
        <f t="shared" si="5"/>
        <v>0</v>
      </c>
      <c r="K27">
        <f t="shared" si="6"/>
        <v>0</v>
      </c>
      <c r="L27">
        <f t="shared" si="7"/>
        <v>0</v>
      </c>
      <c r="M27">
        <f t="shared" si="8"/>
        <v>0</v>
      </c>
      <c r="N27">
        <f t="shared" si="9"/>
        <v>0</v>
      </c>
      <c r="O27">
        <f t="shared" si="10"/>
        <v>0</v>
      </c>
      <c r="P27">
        <f t="shared" si="11"/>
        <v>0</v>
      </c>
      <c r="Q27">
        <f t="shared" si="12"/>
        <v>0</v>
      </c>
      <c r="R27">
        <f t="shared" si="13"/>
        <v>0</v>
      </c>
      <c r="S27">
        <f t="shared" si="14"/>
        <v>1</v>
      </c>
      <c r="T27">
        <f t="shared" si="15"/>
        <v>0</v>
      </c>
      <c r="U27">
        <f t="shared" si="16"/>
        <v>0</v>
      </c>
      <c r="V27">
        <f t="shared" si="17"/>
        <v>0</v>
      </c>
      <c r="W27">
        <f t="shared" si="18"/>
        <v>0</v>
      </c>
      <c r="X27">
        <f t="shared" si="19"/>
        <v>0</v>
      </c>
      <c r="Y27">
        <f t="shared" si="20"/>
        <v>0</v>
      </c>
      <c r="Z27">
        <f t="shared" si="22"/>
        <v>1</v>
      </c>
    </row>
    <row r="28" spans="1:26" x14ac:dyDescent="0.2">
      <c r="A28">
        <v>4</v>
      </c>
      <c r="B28">
        <v>4</v>
      </c>
      <c r="C28">
        <f t="shared" si="0"/>
        <v>24</v>
      </c>
      <c r="F28">
        <f t="shared" si="1"/>
        <v>0</v>
      </c>
      <c r="G28">
        <f t="shared" si="2"/>
        <v>0</v>
      </c>
      <c r="H28">
        <f t="shared" si="3"/>
        <v>0</v>
      </c>
      <c r="I28">
        <f t="shared" si="4"/>
        <v>0</v>
      </c>
      <c r="J28">
        <f t="shared" si="5"/>
        <v>0</v>
      </c>
      <c r="K28">
        <f t="shared" si="6"/>
        <v>0</v>
      </c>
      <c r="L28">
        <f t="shared" si="7"/>
        <v>0</v>
      </c>
      <c r="M28">
        <f t="shared" si="8"/>
        <v>0</v>
      </c>
      <c r="N28">
        <f t="shared" si="9"/>
        <v>0</v>
      </c>
      <c r="O28">
        <f t="shared" si="10"/>
        <v>0</v>
      </c>
      <c r="P28">
        <f t="shared" si="11"/>
        <v>0</v>
      </c>
      <c r="Q28">
        <f t="shared" si="12"/>
        <v>0</v>
      </c>
      <c r="R28">
        <f t="shared" si="13"/>
        <v>0</v>
      </c>
      <c r="S28">
        <f t="shared" si="14"/>
        <v>0</v>
      </c>
      <c r="T28">
        <f t="shared" si="15"/>
        <v>0</v>
      </c>
      <c r="U28">
        <f t="shared" si="16"/>
        <v>1</v>
      </c>
      <c r="V28">
        <f t="shared" si="17"/>
        <v>0</v>
      </c>
      <c r="W28">
        <f t="shared" si="18"/>
        <v>0</v>
      </c>
      <c r="X28">
        <f t="shared" si="19"/>
        <v>0</v>
      </c>
      <c r="Y28">
        <f t="shared" si="20"/>
        <v>0</v>
      </c>
      <c r="Z28">
        <f t="shared" si="22"/>
        <v>1</v>
      </c>
    </row>
    <row r="29" spans="1:26" x14ac:dyDescent="0.2">
      <c r="A29">
        <v>5</v>
      </c>
      <c r="B29">
        <v>4</v>
      </c>
      <c r="C29">
        <f t="shared" si="0"/>
        <v>16</v>
      </c>
      <c r="F29">
        <f t="shared" si="1"/>
        <v>0</v>
      </c>
      <c r="G29">
        <f t="shared" si="2"/>
        <v>0</v>
      </c>
      <c r="H29">
        <f t="shared" si="3"/>
        <v>0</v>
      </c>
      <c r="I29">
        <f t="shared" si="4"/>
        <v>0</v>
      </c>
      <c r="J29">
        <f t="shared" si="5"/>
        <v>0</v>
      </c>
      <c r="K29">
        <f t="shared" si="6"/>
        <v>0</v>
      </c>
      <c r="L29">
        <f t="shared" si="7"/>
        <v>0</v>
      </c>
      <c r="M29">
        <f t="shared" si="8"/>
        <v>0</v>
      </c>
      <c r="N29">
        <f t="shared" si="9"/>
        <v>0</v>
      </c>
      <c r="O29">
        <f t="shared" si="10"/>
        <v>0</v>
      </c>
      <c r="P29">
        <f t="shared" si="11"/>
        <v>0</v>
      </c>
      <c r="Q29">
        <f t="shared" si="12"/>
        <v>0</v>
      </c>
      <c r="R29">
        <f t="shared" si="13"/>
        <v>0</v>
      </c>
      <c r="S29">
        <f t="shared" si="14"/>
        <v>0</v>
      </c>
      <c r="T29">
        <f t="shared" si="15"/>
        <v>0</v>
      </c>
      <c r="U29">
        <f t="shared" si="16"/>
        <v>0</v>
      </c>
      <c r="V29">
        <f t="shared" si="17"/>
        <v>0</v>
      </c>
      <c r="W29">
        <f t="shared" si="18"/>
        <v>0</v>
      </c>
      <c r="X29">
        <f t="shared" si="19"/>
        <v>0</v>
      </c>
      <c r="Y29">
        <f t="shared" si="20"/>
        <v>1</v>
      </c>
      <c r="Z29">
        <f t="shared" si="22"/>
        <v>1</v>
      </c>
    </row>
    <row r="30" spans="1:26" x14ac:dyDescent="0.2">
      <c r="A30">
        <v>4</v>
      </c>
      <c r="B30">
        <v>4</v>
      </c>
      <c r="C30">
        <f t="shared" si="0"/>
        <v>24</v>
      </c>
      <c r="F30">
        <f t="shared" si="1"/>
        <v>0</v>
      </c>
      <c r="G30">
        <f t="shared" si="2"/>
        <v>0</v>
      </c>
      <c r="H30">
        <f t="shared" si="3"/>
        <v>0</v>
      </c>
      <c r="I30">
        <f t="shared" si="4"/>
        <v>0</v>
      </c>
      <c r="J30">
        <f t="shared" si="5"/>
        <v>0</v>
      </c>
      <c r="K30">
        <f t="shared" si="6"/>
        <v>0</v>
      </c>
      <c r="L30">
        <f t="shared" si="7"/>
        <v>0</v>
      </c>
      <c r="M30">
        <f t="shared" si="8"/>
        <v>0</v>
      </c>
      <c r="N30">
        <f t="shared" si="9"/>
        <v>0</v>
      </c>
      <c r="O30">
        <f t="shared" si="10"/>
        <v>0</v>
      </c>
      <c r="P30">
        <f t="shared" si="11"/>
        <v>0</v>
      </c>
      <c r="Q30">
        <f t="shared" si="12"/>
        <v>0</v>
      </c>
      <c r="R30">
        <f t="shared" si="13"/>
        <v>0</v>
      </c>
      <c r="S30">
        <f t="shared" si="14"/>
        <v>0</v>
      </c>
      <c r="T30">
        <f t="shared" si="15"/>
        <v>0</v>
      </c>
      <c r="U30">
        <f t="shared" si="16"/>
        <v>1</v>
      </c>
      <c r="V30">
        <f t="shared" si="17"/>
        <v>0</v>
      </c>
      <c r="W30">
        <f t="shared" si="18"/>
        <v>0</v>
      </c>
      <c r="X30">
        <f t="shared" si="19"/>
        <v>0</v>
      </c>
      <c r="Y30">
        <f t="shared" si="20"/>
        <v>0</v>
      </c>
      <c r="Z30">
        <f t="shared" si="22"/>
        <v>1</v>
      </c>
    </row>
    <row r="31" spans="1:26" x14ac:dyDescent="0.2">
      <c r="A31">
        <v>5</v>
      </c>
      <c r="B31">
        <v>4</v>
      </c>
      <c r="C31">
        <f t="shared" si="0"/>
        <v>16</v>
      </c>
      <c r="F31">
        <f t="shared" si="1"/>
        <v>0</v>
      </c>
      <c r="G31">
        <f t="shared" si="2"/>
        <v>0</v>
      </c>
      <c r="H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L31">
        <f t="shared" si="7"/>
        <v>0</v>
      </c>
      <c r="M31">
        <f t="shared" si="8"/>
        <v>0</v>
      </c>
      <c r="N31">
        <f t="shared" si="9"/>
        <v>0</v>
      </c>
      <c r="O31">
        <f t="shared" si="10"/>
        <v>0</v>
      </c>
      <c r="P31">
        <f t="shared" si="11"/>
        <v>0</v>
      </c>
      <c r="Q31">
        <f t="shared" si="12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>
        <f t="shared" si="16"/>
        <v>0</v>
      </c>
      <c r="V31">
        <f t="shared" si="17"/>
        <v>0</v>
      </c>
      <c r="W31">
        <f t="shared" si="18"/>
        <v>0</v>
      </c>
      <c r="X31">
        <f t="shared" si="19"/>
        <v>0</v>
      </c>
      <c r="Y31">
        <f t="shared" si="20"/>
        <v>1</v>
      </c>
      <c r="Z31">
        <f t="shared" si="22"/>
        <v>1</v>
      </c>
    </row>
    <row r="32" spans="1:26" x14ac:dyDescent="0.2">
      <c r="A32">
        <v>2</v>
      </c>
      <c r="B32">
        <v>4</v>
      </c>
      <c r="C32">
        <f t="shared" si="0"/>
        <v>8</v>
      </c>
      <c r="F32">
        <f t="shared" si="1"/>
        <v>0</v>
      </c>
      <c r="G32">
        <f t="shared" si="2"/>
        <v>0</v>
      </c>
      <c r="H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L32">
        <f t="shared" si="7"/>
        <v>0</v>
      </c>
      <c r="M32">
        <f t="shared" si="8"/>
        <v>1</v>
      </c>
      <c r="N32">
        <f t="shared" si="9"/>
        <v>0</v>
      </c>
      <c r="O32">
        <f t="shared" si="10"/>
        <v>0</v>
      </c>
      <c r="P32">
        <f t="shared" si="11"/>
        <v>0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  <c r="W32">
        <f t="shared" si="18"/>
        <v>0</v>
      </c>
      <c r="X32">
        <f t="shared" si="19"/>
        <v>0</v>
      </c>
      <c r="Y32">
        <f t="shared" si="20"/>
        <v>0</v>
      </c>
      <c r="Z32">
        <f t="shared" si="22"/>
        <v>1</v>
      </c>
    </row>
    <row r="33" spans="1:26" x14ac:dyDescent="0.2">
      <c r="A33">
        <v>5</v>
      </c>
      <c r="B33">
        <v>3</v>
      </c>
      <c r="C33">
        <f t="shared" si="0"/>
        <v>7</v>
      </c>
      <c r="F33">
        <f t="shared" si="1"/>
        <v>0</v>
      </c>
      <c r="G33">
        <f t="shared" si="2"/>
        <v>0</v>
      </c>
      <c r="H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L33">
        <f t="shared" si="7"/>
        <v>0</v>
      </c>
      <c r="M33">
        <f t="shared" si="8"/>
        <v>0</v>
      </c>
      <c r="N33">
        <f t="shared" si="9"/>
        <v>0</v>
      </c>
      <c r="O33">
        <f t="shared" si="10"/>
        <v>0</v>
      </c>
      <c r="P33">
        <f t="shared" si="11"/>
        <v>0</v>
      </c>
      <c r="Q33">
        <f t="shared" si="12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>
        <f t="shared" si="16"/>
        <v>0</v>
      </c>
      <c r="V33">
        <f t="shared" si="17"/>
        <v>0</v>
      </c>
      <c r="W33">
        <f t="shared" si="18"/>
        <v>0</v>
      </c>
      <c r="X33">
        <f t="shared" si="19"/>
        <v>1</v>
      </c>
      <c r="Y33">
        <f t="shared" si="20"/>
        <v>0</v>
      </c>
      <c r="Z33">
        <f t="shared" si="22"/>
        <v>1</v>
      </c>
    </row>
    <row r="34" spans="1:26" x14ac:dyDescent="0.2">
      <c r="A34">
        <v>4</v>
      </c>
      <c r="B34">
        <v>4</v>
      </c>
      <c r="C34">
        <f t="shared" si="0"/>
        <v>24</v>
      </c>
      <c r="F34">
        <f t="shared" si="1"/>
        <v>0</v>
      </c>
      <c r="G34">
        <f t="shared" si="2"/>
        <v>0</v>
      </c>
      <c r="H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0</v>
      </c>
      <c r="P34">
        <f t="shared" si="11"/>
        <v>0</v>
      </c>
      <c r="Q34">
        <f t="shared" si="12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>
        <f t="shared" si="16"/>
        <v>1</v>
      </c>
      <c r="V34">
        <f t="shared" si="17"/>
        <v>0</v>
      </c>
      <c r="W34">
        <f t="shared" si="18"/>
        <v>0</v>
      </c>
      <c r="X34">
        <f t="shared" si="19"/>
        <v>0</v>
      </c>
      <c r="Y34">
        <f t="shared" si="20"/>
        <v>0</v>
      </c>
      <c r="Z34">
        <f t="shared" si="22"/>
        <v>1</v>
      </c>
    </row>
    <row r="35" spans="1:26" x14ac:dyDescent="0.2">
      <c r="A35">
        <v>4</v>
      </c>
      <c r="B35">
        <v>4</v>
      </c>
      <c r="C35">
        <f t="shared" si="0"/>
        <v>24</v>
      </c>
      <c r="F35">
        <f t="shared" si="1"/>
        <v>0</v>
      </c>
      <c r="G35">
        <f t="shared" si="2"/>
        <v>0</v>
      </c>
      <c r="H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L35">
        <f t="shared" si="7"/>
        <v>0</v>
      </c>
      <c r="M35">
        <f t="shared" si="8"/>
        <v>0</v>
      </c>
      <c r="N35">
        <f t="shared" si="9"/>
        <v>0</v>
      </c>
      <c r="O35">
        <f t="shared" si="10"/>
        <v>0</v>
      </c>
      <c r="P35">
        <f t="shared" si="11"/>
        <v>0</v>
      </c>
      <c r="Q35">
        <f t="shared" si="12"/>
        <v>0</v>
      </c>
      <c r="R35">
        <f t="shared" si="13"/>
        <v>0</v>
      </c>
      <c r="S35">
        <f t="shared" si="14"/>
        <v>0</v>
      </c>
      <c r="T35">
        <f t="shared" si="15"/>
        <v>0</v>
      </c>
      <c r="U35">
        <f t="shared" si="16"/>
        <v>1</v>
      </c>
      <c r="V35">
        <f t="shared" si="17"/>
        <v>0</v>
      </c>
      <c r="W35">
        <f t="shared" si="18"/>
        <v>0</v>
      </c>
      <c r="X35">
        <f t="shared" si="19"/>
        <v>0</v>
      </c>
      <c r="Y35">
        <f t="shared" si="20"/>
        <v>0</v>
      </c>
      <c r="Z35">
        <f t="shared" si="22"/>
        <v>1</v>
      </c>
    </row>
    <row r="36" spans="1:26" x14ac:dyDescent="0.2">
      <c r="A36">
        <v>4</v>
      </c>
      <c r="B36">
        <v>4</v>
      </c>
      <c r="C36">
        <f t="shared" si="0"/>
        <v>24</v>
      </c>
      <c r="F36">
        <f t="shared" si="1"/>
        <v>0</v>
      </c>
      <c r="G36">
        <f t="shared" si="2"/>
        <v>0</v>
      </c>
      <c r="H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L36">
        <f t="shared" si="7"/>
        <v>0</v>
      </c>
      <c r="M36">
        <f t="shared" si="8"/>
        <v>0</v>
      </c>
      <c r="N36">
        <f t="shared" si="9"/>
        <v>0</v>
      </c>
      <c r="O36">
        <f t="shared" si="10"/>
        <v>0</v>
      </c>
      <c r="P36">
        <f t="shared" si="11"/>
        <v>0</v>
      </c>
      <c r="Q36">
        <f t="shared" si="12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1</v>
      </c>
      <c r="V36">
        <f t="shared" si="17"/>
        <v>0</v>
      </c>
      <c r="W36">
        <f t="shared" si="18"/>
        <v>0</v>
      </c>
      <c r="X36">
        <f t="shared" si="19"/>
        <v>0</v>
      </c>
      <c r="Y36">
        <f t="shared" si="20"/>
        <v>0</v>
      </c>
      <c r="Z36">
        <f t="shared" si="22"/>
        <v>1</v>
      </c>
    </row>
    <row r="37" spans="1:26" x14ac:dyDescent="0.2">
      <c r="A37">
        <v>4</v>
      </c>
      <c r="B37">
        <v>2</v>
      </c>
      <c r="C37">
        <f t="shared" si="0"/>
        <v>10</v>
      </c>
      <c r="F37">
        <f t="shared" si="1"/>
        <v>0</v>
      </c>
      <c r="G37">
        <f t="shared" si="2"/>
        <v>0</v>
      </c>
      <c r="H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L37">
        <f t="shared" si="7"/>
        <v>0</v>
      </c>
      <c r="M37">
        <f t="shared" si="8"/>
        <v>0</v>
      </c>
      <c r="N37">
        <f t="shared" si="9"/>
        <v>0</v>
      </c>
      <c r="O37">
        <f t="shared" si="10"/>
        <v>0</v>
      </c>
      <c r="P37">
        <f t="shared" si="11"/>
        <v>0</v>
      </c>
      <c r="Q37">
        <f t="shared" si="12"/>
        <v>0</v>
      </c>
      <c r="R37">
        <f t="shared" si="13"/>
        <v>0</v>
      </c>
      <c r="S37">
        <f t="shared" si="14"/>
        <v>1</v>
      </c>
      <c r="T37">
        <f t="shared" si="15"/>
        <v>0</v>
      </c>
      <c r="U37">
        <f t="shared" si="16"/>
        <v>0</v>
      </c>
      <c r="V37">
        <f t="shared" si="17"/>
        <v>0</v>
      </c>
      <c r="W37">
        <f t="shared" si="18"/>
        <v>0</v>
      </c>
      <c r="X37">
        <f t="shared" si="19"/>
        <v>0</v>
      </c>
      <c r="Y37">
        <f t="shared" si="20"/>
        <v>0</v>
      </c>
      <c r="Z37">
        <f t="shared" si="22"/>
        <v>1</v>
      </c>
    </row>
    <row r="38" spans="1:26" x14ac:dyDescent="0.2">
      <c r="A38">
        <v>3</v>
      </c>
      <c r="B38">
        <v>4</v>
      </c>
      <c r="C38">
        <f t="shared" si="0"/>
        <v>11</v>
      </c>
      <c r="F38">
        <f t="shared" si="1"/>
        <v>0</v>
      </c>
      <c r="G38">
        <f t="shared" si="2"/>
        <v>0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0</v>
      </c>
      <c r="P38">
        <f t="shared" si="11"/>
        <v>0</v>
      </c>
      <c r="Q38">
        <f t="shared" si="12"/>
        <v>1</v>
      </c>
      <c r="R38">
        <f t="shared" si="13"/>
        <v>0</v>
      </c>
      <c r="S38">
        <f t="shared" si="14"/>
        <v>0</v>
      </c>
      <c r="T38">
        <f t="shared" si="15"/>
        <v>0</v>
      </c>
      <c r="U38">
        <f t="shared" si="16"/>
        <v>0</v>
      </c>
      <c r="V38">
        <f t="shared" si="17"/>
        <v>0</v>
      </c>
      <c r="W38">
        <f t="shared" si="18"/>
        <v>0</v>
      </c>
      <c r="X38">
        <f t="shared" si="19"/>
        <v>0</v>
      </c>
      <c r="Y38">
        <f t="shared" si="20"/>
        <v>0</v>
      </c>
      <c r="Z38">
        <f t="shared" si="22"/>
        <v>1</v>
      </c>
    </row>
    <row r="39" spans="1:26" x14ac:dyDescent="0.2">
      <c r="A39">
        <v>4</v>
      </c>
      <c r="B39">
        <v>4</v>
      </c>
      <c r="C39">
        <f t="shared" si="0"/>
        <v>24</v>
      </c>
      <c r="F39">
        <f t="shared" si="1"/>
        <v>0</v>
      </c>
      <c r="G39">
        <f t="shared" si="2"/>
        <v>0</v>
      </c>
      <c r="H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L39">
        <f t="shared" si="7"/>
        <v>0</v>
      </c>
      <c r="M39">
        <f t="shared" si="8"/>
        <v>0</v>
      </c>
      <c r="N39">
        <f t="shared" si="9"/>
        <v>0</v>
      </c>
      <c r="O39">
        <f t="shared" si="10"/>
        <v>0</v>
      </c>
      <c r="P39">
        <f t="shared" si="11"/>
        <v>0</v>
      </c>
      <c r="Q39">
        <f t="shared" si="12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>
        <f t="shared" si="16"/>
        <v>1</v>
      </c>
      <c r="V39">
        <f t="shared" si="17"/>
        <v>0</v>
      </c>
      <c r="W39">
        <f t="shared" si="18"/>
        <v>0</v>
      </c>
      <c r="X39">
        <f t="shared" si="19"/>
        <v>0</v>
      </c>
      <c r="Y39">
        <f t="shared" si="20"/>
        <v>0</v>
      </c>
      <c r="Z39">
        <f t="shared" si="22"/>
        <v>1</v>
      </c>
    </row>
    <row r="40" spans="1:26" x14ac:dyDescent="0.2">
      <c r="A40">
        <v>4</v>
      </c>
      <c r="B40">
        <v>2</v>
      </c>
      <c r="C40">
        <f t="shared" si="0"/>
        <v>10</v>
      </c>
      <c r="F40">
        <f t="shared" si="1"/>
        <v>0</v>
      </c>
      <c r="G40">
        <f t="shared" si="2"/>
        <v>0</v>
      </c>
      <c r="H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L40">
        <f t="shared" si="7"/>
        <v>0</v>
      </c>
      <c r="M40">
        <f t="shared" si="8"/>
        <v>0</v>
      </c>
      <c r="N40">
        <f t="shared" si="9"/>
        <v>0</v>
      </c>
      <c r="O40">
        <f t="shared" si="10"/>
        <v>0</v>
      </c>
      <c r="P40">
        <f t="shared" si="11"/>
        <v>0</v>
      </c>
      <c r="Q40">
        <f t="shared" si="12"/>
        <v>0</v>
      </c>
      <c r="R40">
        <f t="shared" si="13"/>
        <v>0</v>
      </c>
      <c r="S40">
        <f t="shared" si="14"/>
        <v>1</v>
      </c>
      <c r="T40">
        <f t="shared" si="15"/>
        <v>0</v>
      </c>
      <c r="U40">
        <f t="shared" si="16"/>
        <v>0</v>
      </c>
      <c r="V40">
        <f t="shared" si="17"/>
        <v>0</v>
      </c>
      <c r="W40">
        <f t="shared" si="18"/>
        <v>0</v>
      </c>
      <c r="X40">
        <f t="shared" si="19"/>
        <v>0</v>
      </c>
      <c r="Y40">
        <f t="shared" si="20"/>
        <v>0</v>
      </c>
      <c r="Z40">
        <f t="shared" si="22"/>
        <v>1</v>
      </c>
    </row>
    <row r="41" spans="1:26" x14ac:dyDescent="0.2">
      <c r="A41">
        <v>4</v>
      </c>
      <c r="B41">
        <v>4</v>
      </c>
      <c r="C41">
        <f t="shared" si="0"/>
        <v>24</v>
      </c>
      <c r="F41">
        <f t="shared" si="1"/>
        <v>0</v>
      </c>
      <c r="G41">
        <f t="shared" si="2"/>
        <v>0</v>
      </c>
      <c r="H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L41">
        <f t="shared" si="7"/>
        <v>0</v>
      </c>
      <c r="M41">
        <f t="shared" si="8"/>
        <v>0</v>
      </c>
      <c r="N41">
        <f t="shared" si="9"/>
        <v>0</v>
      </c>
      <c r="O41">
        <f t="shared" si="10"/>
        <v>0</v>
      </c>
      <c r="P41">
        <f t="shared" si="11"/>
        <v>0</v>
      </c>
      <c r="Q41">
        <f t="shared" si="12"/>
        <v>0</v>
      </c>
      <c r="R41">
        <f t="shared" si="13"/>
        <v>0</v>
      </c>
      <c r="S41">
        <f t="shared" si="14"/>
        <v>0</v>
      </c>
      <c r="T41">
        <f t="shared" si="15"/>
        <v>0</v>
      </c>
      <c r="U41">
        <f t="shared" si="16"/>
        <v>1</v>
      </c>
      <c r="V41">
        <f t="shared" si="17"/>
        <v>0</v>
      </c>
      <c r="W41">
        <f t="shared" si="18"/>
        <v>0</v>
      </c>
      <c r="X41">
        <f t="shared" si="19"/>
        <v>0</v>
      </c>
      <c r="Y41">
        <f t="shared" si="20"/>
        <v>0</v>
      </c>
      <c r="Z41">
        <f t="shared" si="22"/>
        <v>1</v>
      </c>
    </row>
    <row r="42" spans="1:26" x14ac:dyDescent="0.2">
      <c r="A42">
        <v>5</v>
      </c>
      <c r="B42">
        <v>4</v>
      </c>
      <c r="C42">
        <f t="shared" si="0"/>
        <v>16</v>
      </c>
      <c r="F42">
        <f t="shared" si="1"/>
        <v>0</v>
      </c>
      <c r="G42">
        <f t="shared" si="2"/>
        <v>0</v>
      </c>
      <c r="H42">
        <f t="shared" si="3"/>
        <v>0</v>
      </c>
      <c r="I42">
        <f t="shared" si="4"/>
        <v>0</v>
      </c>
      <c r="J42">
        <f t="shared" si="5"/>
        <v>0</v>
      </c>
      <c r="K42">
        <f t="shared" si="6"/>
        <v>0</v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0</v>
      </c>
      <c r="Q42">
        <f t="shared" si="12"/>
        <v>0</v>
      </c>
      <c r="R42">
        <f t="shared" si="13"/>
        <v>0</v>
      </c>
      <c r="S42">
        <f t="shared" si="14"/>
        <v>0</v>
      </c>
      <c r="T42">
        <f t="shared" si="15"/>
        <v>0</v>
      </c>
      <c r="U42">
        <f t="shared" si="16"/>
        <v>0</v>
      </c>
      <c r="V42">
        <f t="shared" si="17"/>
        <v>0</v>
      </c>
      <c r="W42">
        <f t="shared" si="18"/>
        <v>0</v>
      </c>
      <c r="X42">
        <f t="shared" si="19"/>
        <v>0</v>
      </c>
      <c r="Y42">
        <f t="shared" si="20"/>
        <v>1</v>
      </c>
      <c r="Z42">
        <f t="shared" si="22"/>
        <v>1</v>
      </c>
    </row>
    <row r="43" spans="1:26" x14ac:dyDescent="0.2">
      <c r="A43">
        <v>4</v>
      </c>
      <c r="B43">
        <v>3</v>
      </c>
      <c r="C43">
        <f t="shared" si="0"/>
        <v>4</v>
      </c>
      <c r="F43">
        <f t="shared" si="1"/>
        <v>0</v>
      </c>
      <c r="G43">
        <f t="shared" si="2"/>
        <v>0</v>
      </c>
      <c r="H43">
        <f t="shared" si="3"/>
        <v>0</v>
      </c>
      <c r="I43">
        <f t="shared" si="4"/>
        <v>0</v>
      </c>
      <c r="J43">
        <f t="shared" si="5"/>
        <v>0</v>
      </c>
      <c r="K43">
        <f t="shared" si="6"/>
        <v>0</v>
      </c>
      <c r="L43">
        <f t="shared" si="7"/>
        <v>0</v>
      </c>
      <c r="M43">
        <f t="shared" si="8"/>
        <v>0</v>
      </c>
      <c r="N43">
        <f t="shared" si="9"/>
        <v>0</v>
      </c>
      <c r="O43">
        <f t="shared" si="10"/>
        <v>0</v>
      </c>
      <c r="P43">
        <f t="shared" si="11"/>
        <v>0</v>
      </c>
      <c r="Q43">
        <f t="shared" si="12"/>
        <v>0</v>
      </c>
      <c r="R43">
        <f t="shared" si="13"/>
        <v>0</v>
      </c>
      <c r="S43">
        <f t="shared" si="14"/>
        <v>0</v>
      </c>
      <c r="T43">
        <f t="shared" si="15"/>
        <v>1</v>
      </c>
      <c r="U43">
        <f t="shared" si="16"/>
        <v>0</v>
      </c>
      <c r="V43">
        <f t="shared" si="17"/>
        <v>0</v>
      </c>
      <c r="W43">
        <f t="shared" si="18"/>
        <v>0</v>
      </c>
      <c r="X43">
        <f t="shared" si="19"/>
        <v>0</v>
      </c>
      <c r="Y43">
        <f t="shared" si="20"/>
        <v>0</v>
      </c>
      <c r="Z43">
        <f t="shared" si="22"/>
        <v>1</v>
      </c>
    </row>
    <row r="44" spans="1:26" x14ac:dyDescent="0.2">
      <c r="A44">
        <v>5</v>
      </c>
      <c r="B44">
        <v>4</v>
      </c>
      <c r="C44">
        <f t="shared" si="0"/>
        <v>16</v>
      </c>
      <c r="F44">
        <f t="shared" si="1"/>
        <v>0</v>
      </c>
      <c r="G44">
        <f t="shared" si="2"/>
        <v>0</v>
      </c>
      <c r="H44">
        <f t="shared" si="3"/>
        <v>0</v>
      </c>
      <c r="I44">
        <f t="shared" si="4"/>
        <v>0</v>
      </c>
      <c r="J44">
        <f t="shared" si="5"/>
        <v>0</v>
      </c>
      <c r="K44">
        <f t="shared" si="6"/>
        <v>0</v>
      </c>
      <c r="L44">
        <f t="shared" si="7"/>
        <v>0</v>
      </c>
      <c r="M44">
        <f t="shared" si="8"/>
        <v>0</v>
      </c>
      <c r="N44">
        <f t="shared" si="9"/>
        <v>0</v>
      </c>
      <c r="O44">
        <f t="shared" si="10"/>
        <v>0</v>
      </c>
      <c r="P44">
        <f t="shared" si="11"/>
        <v>0</v>
      </c>
      <c r="Q44">
        <f t="shared" si="12"/>
        <v>0</v>
      </c>
      <c r="R44">
        <f t="shared" si="13"/>
        <v>0</v>
      </c>
      <c r="S44">
        <f t="shared" si="14"/>
        <v>0</v>
      </c>
      <c r="T44">
        <f t="shared" si="15"/>
        <v>0</v>
      </c>
      <c r="U44">
        <f t="shared" si="16"/>
        <v>0</v>
      </c>
      <c r="V44">
        <f t="shared" si="17"/>
        <v>0</v>
      </c>
      <c r="W44">
        <f t="shared" si="18"/>
        <v>0</v>
      </c>
      <c r="X44">
        <f t="shared" si="19"/>
        <v>0</v>
      </c>
      <c r="Y44">
        <f t="shared" si="20"/>
        <v>1</v>
      </c>
      <c r="Z44">
        <f t="shared" si="22"/>
        <v>1</v>
      </c>
    </row>
    <row r="45" spans="1:26" x14ac:dyDescent="0.2">
      <c r="A45">
        <v>3</v>
      </c>
      <c r="B45">
        <v>1</v>
      </c>
      <c r="C45">
        <f t="shared" si="0"/>
        <v>2</v>
      </c>
      <c r="F45">
        <f t="shared" si="1"/>
        <v>0</v>
      </c>
      <c r="G45">
        <f t="shared" si="2"/>
        <v>0</v>
      </c>
      <c r="H45">
        <f t="shared" si="3"/>
        <v>0</v>
      </c>
      <c r="I45">
        <f t="shared" si="4"/>
        <v>0</v>
      </c>
      <c r="J45">
        <f t="shared" si="5"/>
        <v>0</v>
      </c>
      <c r="K45">
        <f t="shared" si="6"/>
        <v>0</v>
      </c>
      <c r="L45">
        <f t="shared" si="7"/>
        <v>0</v>
      </c>
      <c r="M45">
        <f t="shared" si="8"/>
        <v>0</v>
      </c>
      <c r="N45">
        <f t="shared" si="9"/>
        <v>1</v>
      </c>
      <c r="O45">
        <f t="shared" si="10"/>
        <v>0</v>
      </c>
      <c r="P45">
        <f t="shared" si="11"/>
        <v>0</v>
      </c>
      <c r="Q45">
        <f t="shared" si="12"/>
        <v>0</v>
      </c>
      <c r="R45">
        <f t="shared" si="13"/>
        <v>0</v>
      </c>
      <c r="S45">
        <f t="shared" si="14"/>
        <v>0</v>
      </c>
      <c r="T45">
        <f t="shared" si="15"/>
        <v>0</v>
      </c>
      <c r="U45">
        <f t="shared" si="16"/>
        <v>0</v>
      </c>
      <c r="V45">
        <f t="shared" si="17"/>
        <v>0</v>
      </c>
      <c r="W45">
        <f t="shared" si="18"/>
        <v>0</v>
      </c>
      <c r="X45">
        <f t="shared" si="19"/>
        <v>0</v>
      </c>
      <c r="Y45">
        <f t="shared" si="20"/>
        <v>0</v>
      </c>
      <c r="Z45">
        <f t="shared" si="22"/>
        <v>1</v>
      </c>
    </row>
    <row r="46" spans="1:26" x14ac:dyDescent="0.2">
      <c r="A46">
        <v>5</v>
      </c>
      <c r="B46">
        <v>3</v>
      </c>
      <c r="C46">
        <f t="shared" si="0"/>
        <v>7</v>
      </c>
      <c r="F46">
        <f t="shared" si="1"/>
        <v>0</v>
      </c>
      <c r="G46">
        <f t="shared" si="2"/>
        <v>0</v>
      </c>
      <c r="H46">
        <f t="shared" si="3"/>
        <v>0</v>
      </c>
      <c r="I46">
        <f t="shared" si="4"/>
        <v>0</v>
      </c>
      <c r="J46">
        <f t="shared" si="5"/>
        <v>0</v>
      </c>
      <c r="K46">
        <f t="shared" si="6"/>
        <v>0</v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0</v>
      </c>
      <c r="P46">
        <f t="shared" si="11"/>
        <v>0</v>
      </c>
      <c r="Q46">
        <f t="shared" si="12"/>
        <v>0</v>
      </c>
      <c r="R46">
        <f t="shared" si="13"/>
        <v>0</v>
      </c>
      <c r="S46">
        <f t="shared" si="14"/>
        <v>0</v>
      </c>
      <c r="T46">
        <f t="shared" si="15"/>
        <v>0</v>
      </c>
      <c r="U46">
        <f t="shared" si="16"/>
        <v>0</v>
      </c>
      <c r="V46">
        <f t="shared" si="17"/>
        <v>0</v>
      </c>
      <c r="W46">
        <f t="shared" si="18"/>
        <v>0</v>
      </c>
      <c r="X46">
        <f t="shared" si="19"/>
        <v>1</v>
      </c>
      <c r="Y46">
        <f t="shared" si="20"/>
        <v>0</v>
      </c>
      <c r="Z46">
        <f t="shared" si="22"/>
        <v>1</v>
      </c>
    </row>
    <row r="47" spans="1:26" x14ac:dyDescent="0.2">
      <c r="A47">
        <v>5</v>
      </c>
      <c r="B47">
        <v>4</v>
      </c>
      <c r="C47">
        <f t="shared" si="0"/>
        <v>16</v>
      </c>
      <c r="F47">
        <f t="shared" si="1"/>
        <v>0</v>
      </c>
      <c r="G47">
        <f t="shared" si="2"/>
        <v>0</v>
      </c>
      <c r="H47">
        <f t="shared" si="3"/>
        <v>0</v>
      </c>
      <c r="I47">
        <f t="shared" si="4"/>
        <v>0</v>
      </c>
      <c r="J47">
        <f t="shared" si="5"/>
        <v>0</v>
      </c>
      <c r="K47">
        <f t="shared" si="6"/>
        <v>0</v>
      </c>
      <c r="L47">
        <f t="shared" si="7"/>
        <v>0</v>
      </c>
      <c r="M47">
        <f t="shared" si="8"/>
        <v>0</v>
      </c>
      <c r="N47">
        <f t="shared" si="9"/>
        <v>0</v>
      </c>
      <c r="O47">
        <f t="shared" si="10"/>
        <v>0</v>
      </c>
      <c r="P47">
        <f t="shared" si="11"/>
        <v>0</v>
      </c>
      <c r="Q47">
        <f t="shared" si="12"/>
        <v>0</v>
      </c>
      <c r="R47">
        <f t="shared" si="13"/>
        <v>0</v>
      </c>
      <c r="S47">
        <f t="shared" si="14"/>
        <v>0</v>
      </c>
      <c r="T47">
        <f t="shared" si="15"/>
        <v>0</v>
      </c>
      <c r="U47">
        <f t="shared" si="16"/>
        <v>0</v>
      </c>
      <c r="V47">
        <f t="shared" si="17"/>
        <v>0</v>
      </c>
      <c r="W47">
        <f t="shared" si="18"/>
        <v>0</v>
      </c>
      <c r="X47">
        <f t="shared" si="19"/>
        <v>0</v>
      </c>
      <c r="Y47">
        <f t="shared" si="20"/>
        <v>1</v>
      </c>
      <c r="Z47">
        <f t="shared" si="22"/>
        <v>1</v>
      </c>
    </row>
    <row r="48" spans="1:26" x14ac:dyDescent="0.2">
      <c r="A48">
        <v>3</v>
      </c>
      <c r="B48">
        <v>4</v>
      </c>
      <c r="C48">
        <f t="shared" si="0"/>
        <v>11</v>
      </c>
      <c r="F48">
        <f t="shared" si="1"/>
        <v>0</v>
      </c>
      <c r="G48">
        <f t="shared" si="2"/>
        <v>0</v>
      </c>
      <c r="H48">
        <f t="shared" si="3"/>
        <v>0</v>
      </c>
      <c r="I48">
        <f t="shared" si="4"/>
        <v>0</v>
      </c>
      <c r="J48">
        <f t="shared" si="5"/>
        <v>0</v>
      </c>
      <c r="K48">
        <f t="shared" si="6"/>
        <v>0</v>
      </c>
      <c r="L48">
        <f t="shared" si="7"/>
        <v>0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0</v>
      </c>
      <c r="Q48">
        <f t="shared" si="12"/>
        <v>1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>
        <f t="shared" si="18"/>
        <v>0</v>
      </c>
      <c r="X48">
        <f t="shared" si="19"/>
        <v>0</v>
      </c>
      <c r="Y48">
        <f t="shared" si="20"/>
        <v>0</v>
      </c>
      <c r="Z48">
        <f t="shared" si="22"/>
        <v>1</v>
      </c>
    </row>
    <row r="49" spans="1:26" x14ac:dyDescent="0.2">
      <c r="A49">
        <v>5</v>
      </c>
      <c r="B49">
        <v>4</v>
      </c>
      <c r="C49">
        <f t="shared" si="0"/>
        <v>16</v>
      </c>
      <c r="F49">
        <f t="shared" si="1"/>
        <v>0</v>
      </c>
      <c r="G49">
        <f t="shared" si="2"/>
        <v>0</v>
      </c>
      <c r="H49">
        <f t="shared" si="3"/>
        <v>0</v>
      </c>
      <c r="I49">
        <f t="shared" si="4"/>
        <v>0</v>
      </c>
      <c r="J49">
        <f t="shared" si="5"/>
        <v>0</v>
      </c>
      <c r="K49">
        <f t="shared" si="6"/>
        <v>0</v>
      </c>
      <c r="L49">
        <f t="shared" si="7"/>
        <v>0</v>
      </c>
      <c r="M49">
        <f t="shared" si="8"/>
        <v>0</v>
      </c>
      <c r="N49">
        <f t="shared" si="9"/>
        <v>0</v>
      </c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>
        <f t="shared" si="18"/>
        <v>0</v>
      </c>
      <c r="X49">
        <f t="shared" si="19"/>
        <v>0</v>
      </c>
      <c r="Y49">
        <f t="shared" si="20"/>
        <v>1</v>
      </c>
      <c r="Z49">
        <f t="shared" si="22"/>
        <v>1</v>
      </c>
    </row>
    <row r="50" spans="1:26" x14ac:dyDescent="0.2">
      <c r="A50">
        <v>3</v>
      </c>
      <c r="B50">
        <v>2</v>
      </c>
      <c r="C50">
        <f t="shared" si="0"/>
        <v>7</v>
      </c>
      <c r="F50">
        <f t="shared" si="1"/>
        <v>0</v>
      </c>
      <c r="G50">
        <f t="shared" si="2"/>
        <v>0</v>
      </c>
      <c r="H50">
        <f t="shared" si="3"/>
        <v>0</v>
      </c>
      <c r="I50">
        <f t="shared" si="4"/>
        <v>0</v>
      </c>
      <c r="J50">
        <f t="shared" si="5"/>
        <v>0</v>
      </c>
      <c r="K50">
        <f t="shared" si="6"/>
        <v>0</v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1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>
        <f t="shared" si="18"/>
        <v>0</v>
      </c>
      <c r="X50">
        <f t="shared" si="19"/>
        <v>0</v>
      </c>
      <c r="Y50">
        <f t="shared" si="20"/>
        <v>0</v>
      </c>
      <c r="Z50">
        <f t="shared" si="22"/>
        <v>1</v>
      </c>
    </row>
    <row r="51" spans="1:26" x14ac:dyDescent="0.2">
      <c r="A51">
        <v>4</v>
      </c>
      <c r="B51">
        <v>4</v>
      </c>
      <c r="C51">
        <f t="shared" si="0"/>
        <v>24</v>
      </c>
      <c r="F51">
        <f t="shared" si="1"/>
        <v>0</v>
      </c>
      <c r="G51">
        <f t="shared" si="2"/>
        <v>0</v>
      </c>
      <c r="H51">
        <f t="shared" si="3"/>
        <v>0</v>
      </c>
      <c r="I51">
        <f t="shared" si="4"/>
        <v>0</v>
      </c>
      <c r="J51">
        <f t="shared" si="5"/>
        <v>0</v>
      </c>
      <c r="K51">
        <f t="shared" si="6"/>
        <v>0</v>
      </c>
      <c r="L51">
        <f t="shared" si="7"/>
        <v>0</v>
      </c>
      <c r="M51">
        <f t="shared" si="8"/>
        <v>0</v>
      </c>
      <c r="N51">
        <f t="shared" si="9"/>
        <v>0</v>
      </c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1</v>
      </c>
      <c r="V51">
        <f t="shared" si="17"/>
        <v>0</v>
      </c>
      <c r="W51">
        <f t="shared" si="18"/>
        <v>0</v>
      </c>
      <c r="X51">
        <f t="shared" si="19"/>
        <v>0</v>
      </c>
      <c r="Y51">
        <f t="shared" si="20"/>
        <v>0</v>
      </c>
      <c r="Z51">
        <f t="shared" si="22"/>
        <v>1</v>
      </c>
    </row>
    <row r="52" spans="1:26" x14ac:dyDescent="0.2">
      <c r="A52">
        <v>5</v>
      </c>
      <c r="B52">
        <v>3</v>
      </c>
      <c r="C52">
        <f t="shared" si="0"/>
        <v>7</v>
      </c>
      <c r="F52">
        <f t="shared" si="1"/>
        <v>0</v>
      </c>
      <c r="G52">
        <f t="shared" si="2"/>
        <v>0</v>
      </c>
      <c r="H52">
        <f t="shared" si="3"/>
        <v>0</v>
      </c>
      <c r="I52">
        <f t="shared" si="4"/>
        <v>0</v>
      </c>
      <c r="J52">
        <f t="shared" si="5"/>
        <v>0</v>
      </c>
      <c r="K52">
        <f t="shared" si="6"/>
        <v>0</v>
      </c>
      <c r="L52">
        <f t="shared" si="7"/>
        <v>0</v>
      </c>
      <c r="M52">
        <f t="shared" si="8"/>
        <v>0</v>
      </c>
      <c r="N52">
        <f t="shared" si="9"/>
        <v>0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>
        <f t="shared" si="18"/>
        <v>0</v>
      </c>
      <c r="X52">
        <f t="shared" si="19"/>
        <v>1</v>
      </c>
      <c r="Y52">
        <f t="shared" si="20"/>
        <v>0</v>
      </c>
      <c r="Z52">
        <f t="shared" si="22"/>
        <v>1</v>
      </c>
    </row>
    <row r="53" spans="1:26" x14ac:dyDescent="0.2">
      <c r="A53">
        <v>5</v>
      </c>
      <c r="B53">
        <v>4</v>
      </c>
      <c r="C53">
        <f t="shared" si="0"/>
        <v>16</v>
      </c>
      <c r="F53">
        <f t="shared" si="1"/>
        <v>0</v>
      </c>
      <c r="G53">
        <f t="shared" si="2"/>
        <v>0</v>
      </c>
      <c r="H53">
        <f t="shared" si="3"/>
        <v>0</v>
      </c>
      <c r="I53">
        <f t="shared" si="4"/>
        <v>0</v>
      </c>
      <c r="J53">
        <f t="shared" si="5"/>
        <v>0</v>
      </c>
      <c r="K53">
        <f t="shared" si="6"/>
        <v>0</v>
      </c>
      <c r="L53">
        <f t="shared" si="7"/>
        <v>0</v>
      </c>
      <c r="M53">
        <f t="shared" si="8"/>
        <v>0</v>
      </c>
      <c r="N53">
        <f t="shared" si="9"/>
        <v>0</v>
      </c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>
        <f t="shared" si="18"/>
        <v>0</v>
      </c>
      <c r="X53">
        <f t="shared" si="19"/>
        <v>0</v>
      </c>
      <c r="Y53">
        <f t="shared" si="20"/>
        <v>1</v>
      </c>
      <c r="Z53">
        <f t="shared" si="22"/>
        <v>1</v>
      </c>
    </row>
    <row r="54" spans="1:26" x14ac:dyDescent="0.2">
      <c r="A54">
        <v>2</v>
      </c>
      <c r="B54">
        <v>4</v>
      </c>
      <c r="C54">
        <f t="shared" si="0"/>
        <v>8</v>
      </c>
      <c r="F54">
        <f t="shared" si="1"/>
        <v>0</v>
      </c>
      <c r="G54">
        <f t="shared" si="2"/>
        <v>0</v>
      </c>
      <c r="H54">
        <f t="shared" si="3"/>
        <v>0</v>
      </c>
      <c r="I54">
        <f t="shared" si="4"/>
        <v>0</v>
      </c>
      <c r="J54">
        <f t="shared" si="5"/>
        <v>0</v>
      </c>
      <c r="K54">
        <f t="shared" si="6"/>
        <v>0</v>
      </c>
      <c r="L54">
        <f t="shared" si="7"/>
        <v>0</v>
      </c>
      <c r="M54">
        <f t="shared" si="8"/>
        <v>1</v>
      </c>
      <c r="N54">
        <f t="shared" si="9"/>
        <v>0</v>
      </c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>
        <f t="shared" si="18"/>
        <v>0</v>
      </c>
      <c r="X54">
        <f t="shared" si="19"/>
        <v>0</v>
      </c>
      <c r="Y54">
        <f t="shared" si="20"/>
        <v>0</v>
      </c>
      <c r="Z54">
        <f t="shared" si="22"/>
        <v>1</v>
      </c>
    </row>
    <row r="55" spans="1:26" x14ac:dyDescent="0.2">
      <c r="A55">
        <v>5</v>
      </c>
      <c r="B55">
        <v>4</v>
      </c>
      <c r="C55">
        <f t="shared" si="0"/>
        <v>16</v>
      </c>
      <c r="F55">
        <f t="shared" si="1"/>
        <v>0</v>
      </c>
      <c r="G55">
        <f t="shared" si="2"/>
        <v>0</v>
      </c>
      <c r="H55">
        <f t="shared" si="3"/>
        <v>0</v>
      </c>
      <c r="I55">
        <f t="shared" si="4"/>
        <v>0</v>
      </c>
      <c r="J55">
        <f t="shared" si="5"/>
        <v>0</v>
      </c>
      <c r="K55">
        <f t="shared" si="6"/>
        <v>0</v>
      </c>
      <c r="L55">
        <f t="shared" si="7"/>
        <v>0</v>
      </c>
      <c r="M55">
        <f t="shared" si="8"/>
        <v>0</v>
      </c>
      <c r="N55">
        <f t="shared" si="9"/>
        <v>0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>
        <f t="shared" si="18"/>
        <v>0</v>
      </c>
      <c r="X55">
        <f t="shared" si="19"/>
        <v>0</v>
      </c>
      <c r="Y55">
        <f t="shared" si="20"/>
        <v>1</v>
      </c>
      <c r="Z55">
        <f t="shared" si="22"/>
        <v>1</v>
      </c>
    </row>
    <row r="56" spans="1:26" x14ac:dyDescent="0.2">
      <c r="A56">
        <v>4</v>
      </c>
      <c r="B56">
        <v>4</v>
      </c>
      <c r="C56">
        <f t="shared" si="0"/>
        <v>24</v>
      </c>
      <c r="F56">
        <f t="shared" si="1"/>
        <v>0</v>
      </c>
      <c r="G56">
        <f t="shared" si="2"/>
        <v>0</v>
      </c>
      <c r="H56">
        <f t="shared" si="3"/>
        <v>0</v>
      </c>
      <c r="I56">
        <f t="shared" si="4"/>
        <v>0</v>
      </c>
      <c r="J56">
        <f t="shared" si="5"/>
        <v>0</v>
      </c>
      <c r="K56">
        <f t="shared" si="6"/>
        <v>0</v>
      </c>
      <c r="L56">
        <f t="shared" si="7"/>
        <v>0</v>
      </c>
      <c r="M56">
        <f t="shared" si="8"/>
        <v>0</v>
      </c>
      <c r="N56">
        <f t="shared" si="9"/>
        <v>0</v>
      </c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0</v>
      </c>
      <c r="T56">
        <f t="shared" si="15"/>
        <v>0</v>
      </c>
      <c r="U56">
        <f t="shared" si="16"/>
        <v>1</v>
      </c>
      <c r="V56">
        <f t="shared" si="17"/>
        <v>0</v>
      </c>
      <c r="W56">
        <f t="shared" si="18"/>
        <v>0</v>
      </c>
      <c r="X56">
        <f t="shared" si="19"/>
        <v>0</v>
      </c>
      <c r="Y56">
        <f t="shared" si="20"/>
        <v>0</v>
      </c>
      <c r="Z56">
        <f t="shared" si="22"/>
        <v>1</v>
      </c>
    </row>
    <row r="57" spans="1:26" x14ac:dyDescent="0.2">
      <c r="A57">
        <v>4</v>
      </c>
      <c r="B57">
        <v>4</v>
      </c>
      <c r="C57">
        <f t="shared" si="0"/>
        <v>24</v>
      </c>
      <c r="F57">
        <f t="shared" si="1"/>
        <v>0</v>
      </c>
      <c r="G57">
        <f t="shared" si="2"/>
        <v>0</v>
      </c>
      <c r="H57">
        <f t="shared" si="3"/>
        <v>0</v>
      </c>
      <c r="I57">
        <f t="shared" si="4"/>
        <v>0</v>
      </c>
      <c r="J57">
        <f t="shared" si="5"/>
        <v>0</v>
      </c>
      <c r="K57">
        <f t="shared" si="6"/>
        <v>0</v>
      </c>
      <c r="L57">
        <f t="shared" si="7"/>
        <v>0</v>
      </c>
      <c r="M57">
        <f t="shared" si="8"/>
        <v>0</v>
      </c>
      <c r="N57">
        <f t="shared" si="9"/>
        <v>0</v>
      </c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1</v>
      </c>
      <c r="V57">
        <f t="shared" si="17"/>
        <v>0</v>
      </c>
      <c r="W57">
        <f t="shared" si="18"/>
        <v>0</v>
      </c>
      <c r="X57">
        <f t="shared" si="19"/>
        <v>0</v>
      </c>
      <c r="Y57">
        <f t="shared" si="20"/>
        <v>0</v>
      </c>
      <c r="Z57">
        <f t="shared" si="22"/>
        <v>1</v>
      </c>
    </row>
    <row r="58" spans="1:26" x14ac:dyDescent="0.2">
      <c r="A58">
        <v>4</v>
      </c>
      <c r="B58">
        <v>4</v>
      </c>
      <c r="C58">
        <f t="shared" si="0"/>
        <v>24</v>
      </c>
      <c r="F58">
        <f t="shared" si="1"/>
        <v>0</v>
      </c>
      <c r="G58">
        <f t="shared" si="2"/>
        <v>0</v>
      </c>
      <c r="H58">
        <f t="shared" si="3"/>
        <v>0</v>
      </c>
      <c r="I58">
        <f t="shared" si="4"/>
        <v>0</v>
      </c>
      <c r="J58">
        <f t="shared" si="5"/>
        <v>0</v>
      </c>
      <c r="K58">
        <f t="shared" si="6"/>
        <v>0</v>
      </c>
      <c r="L58">
        <f t="shared" si="7"/>
        <v>0</v>
      </c>
      <c r="M58">
        <f t="shared" si="8"/>
        <v>0</v>
      </c>
      <c r="N58">
        <f t="shared" si="9"/>
        <v>0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1</v>
      </c>
      <c r="V58">
        <f t="shared" si="17"/>
        <v>0</v>
      </c>
      <c r="W58">
        <f t="shared" si="18"/>
        <v>0</v>
      </c>
      <c r="X58">
        <f t="shared" si="19"/>
        <v>0</v>
      </c>
      <c r="Y58">
        <f t="shared" si="20"/>
        <v>0</v>
      </c>
      <c r="Z58">
        <f t="shared" si="22"/>
        <v>1</v>
      </c>
    </row>
    <row r="59" spans="1:26" x14ac:dyDescent="0.2">
      <c r="A59">
        <v>3</v>
      </c>
      <c r="B59">
        <v>2</v>
      </c>
      <c r="C59">
        <f t="shared" si="0"/>
        <v>7</v>
      </c>
      <c r="F59">
        <f t="shared" si="1"/>
        <v>0</v>
      </c>
      <c r="G59">
        <f t="shared" si="2"/>
        <v>0</v>
      </c>
      <c r="H59">
        <f t="shared" si="3"/>
        <v>0</v>
      </c>
      <c r="I59">
        <f t="shared" si="4"/>
        <v>0</v>
      </c>
      <c r="J59">
        <f t="shared" si="5"/>
        <v>0</v>
      </c>
      <c r="K59">
        <f t="shared" si="6"/>
        <v>0</v>
      </c>
      <c r="L59">
        <f t="shared" si="7"/>
        <v>0</v>
      </c>
      <c r="M59">
        <f t="shared" si="8"/>
        <v>0</v>
      </c>
      <c r="N59">
        <f t="shared" si="9"/>
        <v>0</v>
      </c>
      <c r="O59">
        <f t="shared" si="10"/>
        <v>1</v>
      </c>
      <c r="P59">
        <f t="shared" si="11"/>
        <v>0</v>
      </c>
      <c r="Q59">
        <f t="shared" si="12"/>
        <v>0</v>
      </c>
      <c r="R59">
        <f t="shared" si="13"/>
        <v>0</v>
      </c>
      <c r="S59">
        <f t="shared" si="14"/>
        <v>0</v>
      </c>
      <c r="T59">
        <f t="shared" si="15"/>
        <v>0</v>
      </c>
      <c r="U59">
        <f t="shared" si="16"/>
        <v>0</v>
      </c>
      <c r="V59">
        <f t="shared" si="17"/>
        <v>0</v>
      </c>
      <c r="W59">
        <f t="shared" si="18"/>
        <v>0</v>
      </c>
      <c r="X59">
        <f t="shared" si="19"/>
        <v>0</v>
      </c>
      <c r="Y59">
        <f t="shared" si="20"/>
        <v>0</v>
      </c>
      <c r="Z59">
        <f t="shared" si="22"/>
        <v>1</v>
      </c>
    </row>
    <row r="60" spans="1:26" x14ac:dyDescent="0.2">
      <c r="A60">
        <v>4</v>
      </c>
      <c r="B60">
        <v>2</v>
      </c>
      <c r="C60">
        <f t="shared" si="0"/>
        <v>10</v>
      </c>
      <c r="F60">
        <f t="shared" si="1"/>
        <v>0</v>
      </c>
      <c r="G60">
        <f t="shared" si="2"/>
        <v>0</v>
      </c>
      <c r="H60">
        <f t="shared" si="3"/>
        <v>0</v>
      </c>
      <c r="I60">
        <f t="shared" si="4"/>
        <v>0</v>
      </c>
      <c r="J60">
        <f t="shared" si="5"/>
        <v>0</v>
      </c>
      <c r="K60">
        <f t="shared" si="6"/>
        <v>0</v>
      </c>
      <c r="L60">
        <f t="shared" si="7"/>
        <v>0</v>
      </c>
      <c r="M60">
        <f t="shared" si="8"/>
        <v>0</v>
      </c>
      <c r="N60">
        <f t="shared" si="9"/>
        <v>0</v>
      </c>
      <c r="O60">
        <f t="shared" si="10"/>
        <v>0</v>
      </c>
      <c r="P60">
        <f t="shared" si="11"/>
        <v>0</v>
      </c>
      <c r="Q60">
        <f t="shared" si="12"/>
        <v>0</v>
      </c>
      <c r="R60">
        <f t="shared" si="13"/>
        <v>0</v>
      </c>
      <c r="S60">
        <f t="shared" si="14"/>
        <v>1</v>
      </c>
      <c r="T60">
        <f t="shared" si="15"/>
        <v>0</v>
      </c>
      <c r="U60">
        <f t="shared" si="16"/>
        <v>0</v>
      </c>
      <c r="V60">
        <f t="shared" si="17"/>
        <v>0</v>
      </c>
      <c r="W60">
        <f t="shared" si="18"/>
        <v>0</v>
      </c>
      <c r="X60">
        <f t="shared" si="19"/>
        <v>0</v>
      </c>
      <c r="Y60">
        <f t="shared" si="20"/>
        <v>0</v>
      </c>
      <c r="Z60">
        <f t="shared" si="22"/>
        <v>1</v>
      </c>
    </row>
    <row r="61" spans="1:26" x14ac:dyDescent="0.2">
      <c r="A61">
        <v>3</v>
      </c>
      <c r="B61">
        <v>2</v>
      </c>
      <c r="C61">
        <f t="shared" si="0"/>
        <v>7</v>
      </c>
      <c r="F61">
        <f t="shared" si="1"/>
        <v>0</v>
      </c>
      <c r="G61">
        <f t="shared" si="2"/>
        <v>0</v>
      </c>
      <c r="H61">
        <f t="shared" si="3"/>
        <v>0</v>
      </c>
      <c r="I61">
        <f t="shared" si="4"/>
        <v>0</v>
      </c>
      <c r="J61">
        <f t="shared" si="5"/>
        <v>0</v>
      </c>
      <c r="K61">
        <f t="shared" si="6"/>
        <v>0</v>
      </c>
      <c r="L61">
        <f t="shared" si="7"/>
        <v>0</v>
      </c>
      <c r="M61">
        <f t="shared" si="8"/>
        <v>0</v>
      </c>
      <c r="N61">
        <f t="shared" si="9"/>
        <v>0</v>
      </c>
      <c r="O61">
        <f t="shared" si="10"/>
        <v>1</v>
      </c>
      <c r="P61">
        <f t="shared" si="11"/>
        <v>0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>
        <f t="shared" si="18"/>
        <v>0</v>
      </c>
      <c r="X61">
        <f t="shared" si="19"/>
        <v>0</v>
      </c>
      <c r="Y61">
        <f t="shared" si="20"/>
        <v>0</v>
      </c>
      <c r="Z61">
        <f t="shared" si="22"/>
        <v>1</v>
      </c>
    </row>
    <row r="62" spans="1:26" x14ac:dyDescent="0.2">
      <c r="A62">
        <v>4</v>
      </c>
      <c r="B62">
        <v>4</v>
      </c>
      <c r="C62">
        <f t="shared" si="0"/>
        <v>24</v>
      </c>
      <c r="F62">
        <f t="shared" si="1"/>
        <v>0</v>
      </c>
      <c r="G62">
        <f t="shared" si="2"/>
        <v>0</v>
      </c>
      <c r="H62">
        <f t="shared" si="3"/>
        <v>0</v>
      </c>
      <c r="I62">
        <f t="shared" si="4"/>
        <v>0</v>
      </c>
      <c r="J62">
        <f t="shared" si="5"/>
        <v>0</v>
      </c>
      <c r="K62">
        <f t="shared" si="6"/>
        <v>0</v>
      </c>
      <c r="L62">
        <f t="shared" si="7"/>
        <v>0</v>
      </c>
      <c r="M62">
        <f t="shared" si="8"/>
        <v>0</v>
      </c>
      <c r="N62">
        <f t="shared" si="9"/>
        <v>0</v>
      </c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>
        <f t="shared" si="14"/>
        <v>0</v>
      </c>
      <c r="T62">
        <f t="shared" si="15"/>
        <v>0</v>
      </c>
      <c r="U62">
        <f t="shared" si="16"/>
        <v>1</v>
      </c>
      <c r="V62">
        <f t="shared" si="17"/>
        <v>0</v>
      </c>
      <c r="W62">
        <f t="shared" si="18"/>
        <v>0</v>
      </c>
      <c r="X62">
        <f t="shared" si="19"/>
        <v>0</v>
      </c>
      <c r="Y62">
        <f t="shared" si="20"/>
        <v>0</v>
      </c>
      <c r="Z62">
        <f t="shared" si="22"/>
        <v>1</v>
      </c>
    </row>
    <row r="63" spans="1:26" x14ac:dyDescent="0.2">
      <c r="A63">
        <v>4</v>
      </c>
      <c r="B63">
        <v>4</v>
      </c>
      <c r="C63">
        <f t="shared" si="0"/>
        <v>24</v>
      </c>
      <c r="F63">
        <f t="shared" si="1"/>
        <v>0</v>
      </c>
      <c r="G63">
        <f t="shared" si="2"/>
        <v>0</v>
      </c>
      <c r="H63">
        <f t="shared" si="3"/>
        <v>0</v>
      </c>
      <c r="I63">
        <f t="shared" si="4"/>
        <v>0</v>
      </c>
      <c r="J63">
        <f t="shared" si="5"/>
        <v>0</v>
      </c>
      <c r="K63">
        <f t="shared" si="6"/>
        <v>0</v>
      </c>
      <c r="L63">
        <f t="shared" si="7"/>
        <v>0</v>
      </c>
      <c r="M63">
        <f t="shared" si="8"/>
        <v>0</v>
      </c>
      <c r="N63">
        <f t="shared" si="9"/>
        <v>0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>
        <f t="shared" si="14"/>
        <v>0</v>
      </c>
      <c r="T63">
        <f t="shared" si="15"/>
        <v>0</v>
      </c>
      <c r="U63">
        <f t="shared" si="16"/>
        <v>1</v>
      </c>
      <c r="V63">
        <f t="shared" si="17"/>
        <v>0</v>
      </c>
      <c r="W63">
        <f t="shared" si="18"/>
        <v>0</v>
      </c>
      <c r="X63">
        <f t="shared" si="19"/>
        <v>0</v>
      </c>
      <c r="Y63">
        <f t="shared" si="20"/>
        <v>0</v>
      </c>
      <c r="Z63">
        <f t="shared" si="22"/>
        <v>1</v>
      </c>
    </row>
    <row r="64" spans="1:26" x14ac:dyDescent="0.2">
      <c r="A64">
        <v>4</v>
      </c>
      <c r="B64">
        <v>4</v>
      </c>
      <c r="C64">
        <f t="shared" si="0"/>
        <v>24</v>
      </c>
      <c r="F64">
        <f t="shared" si="1"/>
        <v>0</v>
      </c>
      <c r="G64">
        <f t="shared" si="2"/>
        <v>0</v>
      </c>
      <c r="H64">
        <f t="shared" si="3"/>
        <v>0</v>
      </c>
      <c r="I64">
        <f t="shared" si="4"/>
        <v>0</v>
      </c>
      <c r="J64">
        <f t="shared" si="5"/>
        <v>0</v>
      </c>
      <c r="K64">
        <f t="shared" si="6"/>
        <v>0</v>
      </c>
      <c r="L64">
        <f t="shared" si="7"/>
        <v>0</v>
      </c>
      <c r="M64">
        <f t="shared" si="8"/>
        <v>0</v>
      </c>
      <c r="N64">
        <f t="shared" si="9"/>
        <v>0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>
        <f t="shared" si="14"/>
        <v>0</v>
      </c>
      <c r="T64">
        <f t="shared" si="15"/>
        <v>0</v>
      </c>
      <c r="U64">
        <f t="shared" si="16"/>
        <v>1</v>
      </c>
      <c r="V64">
        <f t="shared" si="17"/>
        <v>0</v>
      </c>
      <c r="W64">
        <f t="shared" si="18"/>
        <v>0</v>
      </c>
      <c r="X64">
        <f t="shared" si="19"/>
        <v>0</v>
      </c>
      <c r="Y64">
        <f t="shared" si="20"/>
        <v>0</v>
      </c>
      <c r="Z64">
        <f t="shared" si="22"/>
        <v>1</v>
      </c>
    </row>
    <row r="65" spans="1:26" x14ac:dyDescent="0.2">
      <c r="A65">
        <v>5</v>
      </c>
      <c r="B65">
        <v>4</v>
      </c>
      <c r="C65">
        <f t="shared" si="0"/>
        <v>16</v>
      </c>
      <c r="F65">
        <f t="shared" si="1"/>
        <v>0</v>
      </c>
      <c r="G65">
        <f t="shared" si="2"/>
        <v>0</v>
      </c>
      <c r="H65">
        <f t="shared" si="3"/>
        <v>0</v>
      </c>
      <c r="I65">
        <f t="shared" si="4"/>
        <v>0</v>
      </c>
      <c r="J65">
        <f t="shared" si="5"/>
        <v>0</v>
      </c>
      <c r="K65">
        <f t="shared" si="6"/>
        <v>0</v>
      </c>
      <c r="L65">
        <f t="shared" si="7"/>
        <v>0</v>
      </c>
      <c r="M65">
        <f t="shared" si="8"/>
        <v>0</v>
      </c>
      <c r="N65">
        <f t="shared" si="9"/>
        <v>0</v>
      </c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>
        <f t="shared" si="14"/>
        <v>0</v>
      </c>
      <c r="T65">
        <f t="shared" si="15"/>
        <v>0</v>
      </c>
      <c r="U65">
        <f t="shared" si="16"/>
        <v>0</v>
      </c>
      <c r="V65">
        <f t="shared" si="17"/>
        <v>0</v>
      </c>
      <c r="W65">
        <f t="shared" si="18"/>
        <v>0</v>
      </c>
      <c r="X65">
        <f t="shared" si="19"/>
        <v>0</v>
      </c>
      <c r="Y65">
        <f t="shared" si="20"/>
        <v>1</v>
      </c>
      <c r="Z65">
        <f t="shared" si="22"/>
        <v>1</v>
      </c>
    </row>
    <row r="66" spans="1:26" x14ac:dyDescent="0.2">
      <c r="A66">
        <v>3</v>
      </c>
      <c r="B66">
        <v>3</v>
      </c>
      <c r="C66">
        <f t="shared" si="0"/>
        <v>2</v>
      </c>
      <c r="F66">
        <f t="shared" si="1"/>
        <v>0</v>
      </c>
      <c r="G66">
        <f t="shared" si="2"/>
        <v>0</v>
      </c>
      <c r="H66">
        <f t="shared" si="3"/>
        <v>0</v>
      </c>
      <c r="I66">
        <f t="shared" si="4"/>
        <v>0</v>
      </c>
      <c r="J66">
        <f t="shared" si="5"/>
        <v>0</v>
      </c>
      <c r="K66">
        <f t="shared" si="6"/>
        <v>0</v>
      </c>
      <c r="L66">
        <f t="shared" si="7"/>
        <v>0</v>
      </c>
      <c r="M66">
        <f t="shared" si="8"/>
        <v>0</v>
      </c>
      <c r="N66">
        <f t="shared" si="9"/>
        <v>0</v>
      </c>
      <c r="O66">
        <f t="shared" si="10"/>
        <v>0</v>
      </c>
      <c r="P66">
        <f t="shared" si="11"/>
        <v>1</v>
      </c>
      <c r="Q66">
        <f t="shared" si="12"/>
        <v>0</v>
      </c>
      <c r="R66">
        <f t="shared" si="13"/>
        <v>0</v>
      </c>
      <c r="S66">
        <f t="shared" si="14"/>
        <v>0</v>
      </c>
      <c r="T66">
        <f t="shared" si="15"/>
        <v>0</v>
      </c>
      <c r="U66">
        <f t="shared" si="16"/>
        <v>0</v>
      </c>
      <c r="V66">
        <f t="shared" si="17"/>
        <v>0</v>
      </c>
      <c r="W66">
        <f t="shared" si="18"/>
        <v>0</v>
      </c>
      <c r="X66">
        <f t="shared" si="19"/>
        <v>0</v>
      </c>
      <c r="Y66">
        <f t="shared" si="20"/>
        <v>0</v>
      </c>
      <c r="Z66">
        <f t="shared" si="22"/>
        <v>1</v>
      </c>
    </row>
    <row r="67" spans="1:26" x14ac:dyDescent="0.2">
      <c r="A67">
        <v>3</v>
      </c>
      <c r="B67">
        <v>4</v>
      </c>
      <c r="C67">
        <f t="shared" si="0"/>
        <v>11</v>
      </c>
      <c r="F67">
        <f t="shared" si="1"/>
        <v>0</v>
      </c>
      <c r="G67">
        <f t="shared" si="2"/>
        <v>0</v>
      </c>
      <c r="H67">
        <f t="shared" si="3"/>
        <v>0</v>
      </c>
      <c r="I67">
        <f t="shared" si="4"/>
        <v>0</v>
      </c>
      <c r="J67">
        <f t="shared" si="5"/>
        <v>0</v>
      </c>
      <c r="K67">
        <f t="shared" si="6"/>
        <v>0</v>
      </c>
      <c r="L67">
        <f t="shared" si="7"/>
        <v>0</v>
      </c>
      <c r="M67">
        <f t="shared" si="8"/>
        <v>0</v>
      </c>
      <c r="N67">
        <f t="shared" si="9"/>
        <v>0</v>
      </c>
      <c r="O67">
        <f t="shared" si="10"/>
        <v>0</v>
      </c>
      <c r="P67">
        <f t="shared" si="11"/>
        <v>0</v>
      </c>
      <c r="Q67">
        <f t="shared" si="12"/>
        <v>1</v>
      </c>
      <c r="R67">
        <f t="shared" si="13"/>
        <v>0</v>
      </c>
      <c r="S67">
        <f t="shared" si="14"/>
        <v>0</v>
      </c>
      <c r="T67">
        <f t="shared" si="15"/>
        <v>0</v>
      </c>
      <c r="U67">
        <f t="shared" si="16"/>
        <v>0</v>
      </c>
      <c r="V67">
        <f t="shared" si="17"/>
        <v>0</v>
      </c>
      <c r="W67">
        <f t="shared" si="18"/>
        <v>0</v>
      </c>
      <c r="X67">
        <f t="shared" si="19"/>
        <v>0</v>
      </c>
      <c r="Y67">
        <f t="shared" si="20"/>
        <v>0</v>
      </c>
      <c r="Z67">
        <f t="shared" si="22"/>
        <v>1</v>
      </c>
    </row>
    <row r="68" spans="1:26" x14ac:dyDescent="0.2">
      <c r="A68">
        <v>4</v>
      </c>
      <c r="B68">
        <v>4</v>
      </c>
      <c r="C68">
        <f t="shared" ref="C68:C103" si="23">SUMPRODUCT(F68:Y68,F$104:Y$104)</f>
        <v>24</v>
      </c>
      <c r="F68">
        <f t="shared" ref="F68:F103" si="24">IF($A68=1,IF($B68=1,1,0),0)</f>
        <v>0</v>
      </c>
      <c r="G68">
        <f t="shared" ref="G68:G103" si="25">IF($A68=1,IF($B68=2,1,0),0)</f>
        <v>0</v>
      </c>
      <c r="H68">
        <f t="shared" ref="H68:H103" si="26">IF($A68=1,IF($B68=3,1,0),0)</f>
        <v>0</v>
      </c>
      <c r="I68">
        <f t="shared" ref="I68:I104" si="27">IF($A68=1,IF($B68=4,1,0),0)</f>
        <v>0</v>
      </c>
      <c r="J68">
        <f t="shared" ref="J68:J103" si="28">IF($A68=2,IF($B68=1,1,0),0)</f>
        <v>0</v>
      </c>
      <c r="K68">
        <f t="shared" ref="K68:K103" si="29">IF($A68=2,IF($B68=2,1,0),0)</f>
        <v>0</v>
      </c>
      <c r="L68">
        <f t="shared" ref="L68:L103" si="30">IF($A68=2,IF($B68=3,1,0),0)</f>
        <v>0</v>
      </c>
      <c r="M68">
        <f t="shared" ref="M68:M103" si="31">IF($A68=2,IF($B68=4,1,0),0)</f>
        <v>0</v>
      </c>
      <c r="N68">
        <f t="shared" ref="N68:N103" si="32">IF($A68=3,IF($B68=1,1,0),0)</f>
        <v>0</v>
      </c>
      <c r="O68">
        <f t="shared" ref="O68:O103" si="33">IF($A68=3,IF($B68=2,1,0),0)</f>
        <v>0</v>
      </c>
      <c r="P68">
        <f t="shared" ref="P68:P103" si="34">IF($A68=3,IF($B68=3,1,0),0)</f>
        <v>0</v>
      </c>
      <c r="Q68">
        <f t="shared" ref="Q68:Q103" si="35">IF($A68=3,IF($B68=4,1,0),0)</f>
        <v>0</v>
      </c>
      <c r="R68">
        <f t="shared" ref="R68:R103" si="36">IF($A68=4,IF($B68=1,1,0),0)</f>
        <v>0</v>
      </c>
      <c r="S68">
        <f t="shared" ref="S68:S103" si="37">IF($A68=4,IF($B68=2,1,0),0)</f>
        <v>0</v>
      </c>
      <c r="T68">
        <f t="shared" ref="T68:T103" si="38">IF($A68=4,IF($B68=3,1,0),0)</f>
        <v>0</v>
      </c>
      <c r="U68">
        <f t="shared" ref="U68:U103" si="39">IF($A68=4,IF($B68=4,1,0),0)</f>
        <v>1</v>
      </c>
      <c r="V68">
        <f t="shared" ref="V68:V103" si="40">IF($A68=5,IF($B68=1,1,0),0)</f>
        <v>0</v>
      </c>
      <c r="W68">
        <f t="shared" ref="W68:W103" si="41">IF($A68=5,IF($B68=2,1,0),0)</f>
        <v>0</v>
      </c>
      <c r="X68">
        <f t="shared" ref="X68:X103" si="42">IF($A68=5,IF($B68=3,1,0),0)</f>
        <v>0</v>
      </c>
      <c r="Y68">
        <f t="shared" ref="Y68:Y103" si="43">IF($A68=5,IF($B68=4,1,0),0)</f>
        <v>0</v>
      </c>
      <c r="Z68">
        <f t="shared" si="22"/>
        <v>1</v>
      </c>
    </row>
    <row r="69" spans="1:26" x14ac:dyDescent="0.2">
      <c r="A69">
        <v>2</v>
      </c>
      <c r="B69">
        <v>2</v>
      </c>
      <c r="C69">
        <f t="shared" si="23"/>
        <v>3</v>
      </c>
      <c r="F69">
        <f t="shared" si="24"/>
        <v>0</v>
      </c>
      <c r="G69">
        <f t="shared" si="25"/>
        <v>0</v>
      </c>
      <c r="H69">
        <f t="shared" si="26"/>
        <v>0</v>
      </c>
      <c r="I69">
        <f t="shared" si="27"/>
        <v>0</v>
      </c>
      <c r="J69">
        <f t="shared" si="28"/>
        <v>0</v>
      </c>
      <c r="K69">
        <f t="shared" si="29"/>
        <v>1</v>
      </c>
      <c r="L69">
        <f t="shared" si="30"/>
        <v>0</v>
      </c>
      <c r="M69">
        <f t="shared" si="31"/>
        <v>0</v>
      </c>
      <c r="N69">
        <f t="shared" si="32"/>
        <v>0</v>
      </c>
      <c r="O69">
        <f t="shared" si="33"/>
        <v>0</v>
      </c>
      <c r="P69">
        <f t="shared" si="34"/>
        <v>0</v>
      </c>
      <c r="Q69">
        <f t="shared" si="35"/>
        <v>0</v>
      </c>
      <c r="R69">
        <f t="shared" si="36"/>
        <v>0</v>
      </c>
      <c r="S69">
        <f t="shared" si="37"/>
        <v>0</v>
      </c>
      <c r="T69">
        <f t="shared" si="38"/>
        <v>0</v>
      </c>
      <c r="U69">
        <f t="shared" si="39"/>
        <v>0</v>
      </c>
      <c r="V69">
        <f t="shared" si="40"/>
        <v>0</v>
      </c>
      <c r="W69">
        <f t="shared" si="41"/>
        <v>0</v>
      </c>
      <c r="X69">
        <f t="shared" si="42"/>
        <v>0</v>
      </c>
      <c r="Y69">
        <f t="shared" si="43"/>
        <v>0</v>
      </c>
      <c r="Z69">
        <f t="shared" si="22"/>
        <v>1</v>
      </c>
    </row>
    <row r="70" spans="1:26" x14ac:dyDescent="0.2">
      <c r="A70">
        <v>4</v>
      </c>
      <c r="B70">
        <v>4</v>
      </c>
      <c r="C70">
        <f t="shared" si="23"/>
        <v>24</v>
      </c>
      <c r="F70">
        <f t="shared" si="24"/>
        <v>0</v>
      </c>
      <c r="G70">
        <f t="shared" si="25"/>
        <v>0</v>
      </c>
      <c r="H70">
        <f t="shared" si="26"/>
        <v>0</v>
      </c>
      <c r="I70">
        <f t="shared" si="27"/>
        <v>0</v>
      </c>
      <c r="J70">
        <f t="shared" si="28"/>
        <v>0</v>
      </c>
      <c r="K70">
        <f t="shared" si="29"/>
        <v>0</v>
      </c>
      <c r="L70">
        <f t="shared" si="30"/>
        <v>0</v>
      </c>
      <c r="M70">
        <f t="shared" si="31"/>
        <v>0</v>
      </c>
      <c r="N70">
        <f t="shared" si="32"/>
        <v>0</v>
      </c>
      <c r="O70">
        <f t="shared" si="33"/>
        <v>0</v>
      </c>
      <c r="P70">
        <f t="shared" si="34"/>
        <v>0</v>
      </c>
      <c r="Q70">
        <f t="shared" si="35"/>
        <v>0</v>
      </c>
      <c r="R70">
        <f t="shared" si="36"/>
        <v>0</v>
      </c>
      <c r="S70">
        <f t="shared" si="37"/>
        <v>0</v>
      </c>
      <c r="T70">
        <f t="shared" si="38"/>
        <v>0</v>
      </c>
      <c r="U70">
        <f t="shared" si="39"/>
        <v>1</v>
      </c>
      <c r="V70">
        <f t="shared" si="40"/>
        <v>0</v>
      </c>
      <c r="W70">
        <f t="shared" si="41"/>
        <v>0</v>
      </c>
      <c r="X70">
        <f t="shared" si="42"/>
        <v>0</v>
      </c>
      <c r="Y70">
        <f t="shared" si="43"/>
        <v>0</v>
      </c>
      <c r="Z70">
        <f t="shared" si="22"/>
        <v>1</v>
      </c>
    </row>
    <row r="71" spans="1:26" x14ac:dyDescent="0.2">
      <c r="A71">
        <v>2</v>
      </c>
      <c r="B71">
        <v>2</v>
      </c>
      <c r="C71">
        <f t="shared" si="23"/>
        <v>3</v>
      </c>
      <c r="F71">
        <f t="shared" si="24"/>
        <v>0</v>
      </c>
      <c r="G71">
        <f t="shared" si="25"/>
        <v>0</v>
      </c>
      <c r="H71">
        <f t="shared" si="26"/>
        <v>0</v>
      </c>
      <c r="I71">
        <f t="shared" si="27"/>
        <v>0</v>
      </c>
      <c r="J71">
        <f t="shared" si="28"/>
        <v>0</v>
      </c>
      <c r="K71">
        <f t="shared" si="29"/>
        <v>1</v>
      </c>
      <c r="L71">
        <f t="shared" si="30"/>
        <v>0</v>
      </c>
      <c r="M71">
        <f t="shared" si="31"/>
        <v>0</v>
      </c>
      <c r="N71">
        <f t="shared" si="32"/>
        <v>0</v>
      </c>
      <c r="O71">
        <f t="shared" si="33"/>
        <v>0</v>
      </c>
      <c r="P71">
        <f t="shared" si="34"/>
        <v>0</v>
      </c>
      <c r="Q71">
        <f t="shared" si="35"/>
        <v>0</v>
      </c>
      <c r="R71">
        <f t="shared" si="36"/>
        <v>0</v>
      </c>
      <c r="S71">
        <f t="shared" si="37"/>
        <v>0</v>
      </c>
      <c r="T71">
        <f t="shared" si="38"/>
        <v>0</v>
      </c>
      <c r="U71">
        <f t="shared" si="39"/>
        <v>0</v>
      </c>
      <c r="V71">
        <f t="shared" si="40"/>
        <v>0</v>
      </c>
      <c r="W71">
        <f t="shared" si="41"/>
        <v>0</v>
      </c>
      <c r="X71">
        <f t="shared" si="42"/>
        <v>0</v>
      </c>
      <c r="Y71">
        <f t="shared" si="43"/>
        <v>0</v>
      </c>
      <c r="Z71">
        <f t="shared" si="22"/>
        <v>1</v>
      </c>
    </row>
    <row r="72" spans="1:26" x14ac:dyDescent="0.2">
      <c r="A72">
        <v>4</v>
      </c>
      <c r="B72">
        <v>3</v>
      </c>
      <c r="C72">
        <f t="shared" si="23"/>
        <v>4</v>
      </c>
      <c r="F72">
        <f t="shared" si="24"/>
        <v>0</v>
      </c>
      <c r="G72">
        <f t="shared" si="25"/>
        <v>0</v>
      </c>
      <c r="H72">
        <f t="shared" si="26"/>
        <v>0</v>
      </c>
      <c r="I72">
        <f t="shared" si="27"/>
        <v>0</v>
      </c>
      <c r="J72">
        <f t="shared" si="28"/>
        <v>0</v>
      </c>
      <c r="K72">
        <f t="shared" si="29"/>
        <v>0</v>
      </c>
      <c r="L72">
        <f t="shared" si="30"/>
        <v>0</v>
      </c>
      <c r="M72">
        <f t="shared" si="31"/>
        <v>0</v>
      </c>
      <c r="N72">
        <f t="shared" si="32"/>
        <v>0</v>
      </c>
      <c r="O72">
        <f t="shared" si="33"/>
        <v>0</v>
      </c>
      <c r="P72">
        <f t="shared" si="34"/>
        <v>0</v>
      </c>
      <c r="Q72">
        <f t="shared" si="35"/>
        <v>0</v>
      </c>
      <c r="R72">
        <f t="shared" si="36"/>
        <v>0</v>
      </c>
      <c r="S72">
        <f t="shared" si="37"/>
        <v>0</v>
      </c>
      <c r="T72">
        <f t="shared" si="38"/>
        <v>1</v>
      </c>
      <c r="U72">
        <f t="shared" si="39"/>
        <v>0</v>
      </c>
      <c r="V72">
        <f t="shared" si="40"/>
        <v>0</v>
      </c>
      <c r="W72">
        <f t="shared" si="41"/>
        <v>0</v>
      </c>
      <c r="X72">
        <f t="shared" si="42"/>
        <v>0</v>
      </c>
      <c r="Y72">
        <f t="shared" si="43"/>
        <v>0</v>
      </c>
      <c r="Z72">
        <f t="shared" si="22"/>
        <v>1</v>
      </c>
    </row>
    <row r="73" spans="1:26" x14ac:dyDescent="0.2">
      <c r="A73">
        <v>2</v>
      </c>
      <c r="B73">
        <v>3</v>
      </c>
      <c r="C73">
        <f t="shared" si="23"/>
        <v>2</v>
      </c>
      <c r="F73">
        <f t="shared" si="24"/>
        <v>0</v>
      </c>
      <c r="G73">
        <f t="shared" si="25"/>
        <v>0</v>
      </c>
      <c r="H73">
        <f t="shared" si="26"/>
        <v>0</v>
      </c>
      <c r="I73">
        <f t="shared" si="27"/>
        <v>0</v>
      </c>
      <c r="J73">
        <f t="shared" si="28"/>
        <v>0</v>
      </c>
      <c r="K73">
        <f t="shared" si="29"/>
        <v>0</v>
      </c>
      <c r="L73">
        <f t="shared" si="30"/>
        <v>1</v>
      </c>
      <c r="M73">
        <f t="shared" si="31"/>
        <v>0</v>
      </c>
      <c r="N73">
        <f t="shared" si="32"/>
        <v>0</v>
      </c>
      <c r="O73">
        <f t="shared" si="33"/>
        <v>0</v>
      </c>
      <c r="P73">
        <f t="shared" si="34"/>
        <v>0</v>
      </c>
      <c r="Q73">
        <f t="shared" si="35"/>
        <v>0</v>
      </c>
      <c r="R73">
        <f t="shared" si="36"/>
        <v>0</v>
      </c>
      <c r="S73">
        <f t="shared" si="37"/>
        <v>0</v>
      </c>
      <c r="T73">
        <f t="shared" si="38"/>
        <v>0</v>
      </c>
      <c r="U73">
        <f t="shared" si="39"/>
        <v>0</v>
      </c>
      <c r="V73">
        <f t="shared" si="40"/>
        <v>0</v>
      </c>
      <c r="W73">
        <f t="shared" si="41"/>
        <v>0</v>
      </c>
      <c r="X73">
        <f t="shared" si="42"/>
        <v>0</v>
      </c>
      <c r="Y73">
        <f t="shared" si="43"/>
        <v>0</v>
      </c>
      <c r="Z73">
        <f t="shared" si="22"/>
        <v>1</v>
      </c>
    </row>
    <row r="74" spans="1:26" x14ac:dyDescent="0.2">
      <c r="A74">
        <v>4</v>
      </c>
      <c r="B74">
        <v>2</v>
      </c>
      <c r="C74">
        <f t="shared" si="23"/>
        <v>10</v>
      </c>
      <c r="F74">
        <f t="shared" si="24"/>
        <v>0</v>
      </c>
      <c r="G74">
        <f t="shared" si="25"/>
        <v>0</v>
      </c>
      <c r="H74">
        <f t="shared" si="26"/>
        <v>0</v>
      </c>
      <c r="I74">
        <f t="shared" si="27"/>
        <v>0</v>
      </c>
      <c r="J74">
        <f t="shared" si="28"/>
        <v>0</v>
      </c>
      <c r="K74">
        <f t="shared" si="29"/>
        <v>0</v>
      </c>
      <c r="L74">
        <f t="shared" si="30"/>
        <v>0</v>
      </c>
      <c r="M74">
        <f t="shared" si="31"/>
        <v>0</v>
      </c>
      <c r="N74">
        <f t="shared" si="32"/>
        <v>0</v>
      </c>
      <c r="O74">
        <f t="shared" si="33"/>
        <v>0</v>
      </c>
      <c r="P74">
        <f t="shared" si="34"/>
        <v>0</v>
      </c>
      <c r="Q74">
        <f t="shared" si="35"/>
        <v>0</v>
      </c>
      <c r="R74">
        <f t="shared" si="36"/>
        <v>0</v>
      </c>
      <c r="S74">
        <f t="shared" si="37"/>
        <v>1</v>
      </c>
      <c r="T74">
        <f t="shared" si="38"/>
        <v>0</v>
      </c>
      <c r="U74">
        <f t="shared" si="39"/>
        <v>0</v>
      </c>
      <c r="V74">
        <f t="shared" si="40"/>
        <v>0</v>
      </c>
      <c r="W74">
        <f t="shared" si="41"/>
        <v>0</v>
      </c>
      <c r="X74">
        <f t="shared" si="42"/>
        <v>0</v>
      </c>
      <c r="Y74">
        <f t="shared" si="43"/>
        <v>0</v>
      </c>
      <c r="Z74">
        <f t="shared" si="22"/>
        <v>1</v>
      </c>
    </row>
    <row r="75" spans="1:26" x14ac:dyDescent="0.2">
      <c r="A75">
        <v>4</v>
      </c>
      <c r="B75">
        <v>4</v>
      </c>
      <c r="C75">
        <f t="shared" si="23"/>
        <v>24</v>
      </c>
      <c r="F75">
        <f t="shared" si="24"/>
        <v>0</v>
      </c>
      <c r="G75">
        <f t="shared" si="25"/>
        <v>0</v>
      </c>
      <c r="H75">
        <f t="shared" si="26"/>
        <v>0</v>
      </c>
      <c r="I75">
        <f t="shared" si="27"/>
        <v>0</v>
      </c>
      <c r="J75">
        <f t="shared" si="28"/>
        <v>0</v>
      </c>
      <c r="K75">
        <f t="shared" si="29"/>
        <v>0</v>
      </c>
      <c r="L75">
        <f t="shared" si="30"/>
        <v>0</v>
      </c>
      <c r="M75">
        <f t="shared" si="31"/>
        <v>0</v>
      </c>
      <c r="N75">
        <f t="shared" si="32"/>
        <v>0</v>
      </c>
      <c r="O75">
        <f t="shared" si="33"/>
        <v>0</v>
      </c>
      <c r="P75">
        <f t="shared" si="34"/>
        <v>0</v>
      </c>
      <c r="Q75">
        <f t="shared" si="35"/>
        <v>0</v>
      </c>
      <c r="R75">
        <f t="shared" si="36"/>
        <v>0</v>
      </c>
      <c r="S75">
        <f t="shared" si="37"/>
        <v>0</v>
      </c>
      <c r="T75">
        <f t="shared" si="38"/>
        <v>0</v>
      </c>
      <c r="U75">
        <f t="shared" si="39"/>
        <v>1</v>
      </c>
      <c r="V75">
        <f t="shared" si="40"/>
        <v>0</v>
      </c>
      <c r="W75">
        <f t="shared" si="41"/>
        <v>0</v>
      </c>
      <c r="X75">
        <f t="shared" si="42"/>
        <v>0</v>
      </c>
      <c r="Y75">
        <f t="shared" si="43"/>
        <v>0</v>
      </c>
      <c r="Z75">
        <f t="shared" si="22"/>
        <v>1</v>
      </c>
    </row>
    <row r="76" spans="1:26" x14ac:dyDescent="0.2">
      <c r="A76">
        <v>2</v>
      </c>
      <c r="B76">
        <v>2</v>
      </c>
      <c r="C76">
        <f t="shared" si="23"/>
        <v>3</v>
      </c>
      <c r="F76">
        <f t="shared" si="24"/>
        <v>0</v>
      </c>
      <c r="G76">
        <f t="shared" si="25"/>
        <v>0</v>
      </c>
      <c r="H76">
        <f t="shared" si="26"/>
        <v>0</v>
      </c>
      <c r="I76">
        <f t="shared" si="27"/>
        <v>0</v>
      </c>
      <c r="J76">
        <f t="shared" si="28"/>
        <v>0</v>
      </c>
      <c r="K76">
        <f t="shared" si="29"/>
        <v>1</v>
      </c>
      <c r="L76">
        <f t="shared" si="30"/>
        <v>0</v>
      </c>
      <c r="M76">
        <f t="shared" si="31"/>
        <v>0</v>
      </c>
      <c r="N76">
        <f t="shared" si="32"/>
        <v>0</v>
      </c>
      <c r="O76">
        <f t="shared" si="33"/>
        <v>0</v>
      </c>
      <c r="P76">
        <f t="shared" si="34"/>
        <v>0</v>
      </c>
      <c r="Q76">
        <f t="shared" si="35"/>
        <v>0</v>
      </c>
      <c r="R76">
        <f t="shared" si="36"/>
        <v>0</v>
      </c>
      <c r="S76">
        <f t="shared" si="37"/>
        <v>0</v>
      </c>
      <c r="T76">
        <f t="shared" si="38"/>
        <v>0</v>
      </c>
      <c r="U76">
        <f t="shared" si="39"/>
        <v>0</v>
      </c>
      <c r="V76">
        <f t="shared" si="40"/>
        <v>0</v>
      </c>
      <c r="W76">
        <f t="shared" si="41"/>
        <v>0</v>
      </c>
      <c r="X76">
        <f t="shared" si="42"/>
        <v>0</v>
      </c>
      <c r="Y76">
        <f t="shared" si="43"/>
        <v>0</v>
      </c>
      <c r="Z76">
        <f t="shared" si="22"/>
        <v>1</v>
      </c>
    </row>
    <row r="77" spans="1:26" x14ac:dyDescent="0.2">
      <c r="A77">
        <v>3</v>
      </c>
      <c r="B77">
        <v>1</v>
      </c>
      <c r="C77">
        <f t="shared" si="23"/>
        <v>2</v>
      </c>
      <c r="F77">
        <f t="shared" si="24"/>
        <v>0</v>
      </c>
      <c r="G77">
        <f t="shared" si="25"/>
        <v>0</v>
      </c>
      <c r="H77">
        <f t="shared" si="26"/>
        <v>0</v>
      </c>
      <c r="I77">
        <f t="shared" si="27"/>
        <v>0</v>
      </c>
      <c r="J77">
        <f t="shared" si="28"/>
        <v>0</v>
      </c>
      <c r="K77">
        <f t="shared" si="29"/>
        <v>0</v>
      </c>
      <c r="L77">
        <f t="shared" si="30"/>
        <v>0</v>
      </c>
      <c r="M77">
        <f t="shared" si="31"/>
        <v>0</v>
      </c>
      <c r="N77">
        <f t="shared" si="32"/>
        <v>1</v>
      </c>
      <c r="O77">
        <f t="shared" si="33"/>
        <v>0</v>
      </c>
      <c r="P77">
        <f t="shared" si="34"/>
        <v>0</v>
      </c>
      <c r="Q77">
        <f t="shared" si="35"/>
        <v>0</v>
      </c>
      <c r="R77">
        <f t="shared" si="36"/>
        <v>0</v>
      </c>
      <c r="S77">
        <f t="shared" si="37"/>
        <v>0</v>
      </c>
      <c r="T77">
        <f t="shared" si="38"/>
        <v>0</v>
      </c>
      <c r="U77">
        <f t="shared" si="39"/>
        <v>0</v>
      </c>
      <c r="V77">
        <f t="shared" si="40"/>
        <v>0</v>
      </c>
      <c r="W77">
        <f t="shared" si="41"/>
        <v>0</v>
      </c>
      <c r="X77">
        <f t="shared" si="42"/>
        <v>0</v>
      </c>
      <c r="Y77">
        <f t="shared" si="43"/>
        <v>0</v>
      </c>
      <c r="Z77">
        <f t="shared" si="22"/>
        <v>1</v>
      </c>
    </row>
    <row r="78" spans="1:26" x14ac:dyDescent="0.2">
      <c r="A78">
        <v>5</v>
      </c>
      <c r="B78">
        <v>3</v>
      </c>
      <c r="C78">
        <f t="shared" si="23"/>
        <v>7</v>
      </c>
      <c r="F78">
        <f t="shared" si="24"/>
        <v>0</v>
      </c>
      <c r="G78">
        <f t="shared" si="25"/>
        <v>0</v>
      </c>
      <c r="H78">
        <f t="shared" si="26"/>
        <v>0</v>
      </c>
      <c r="I78">
        <f t="shared" si="27"/>
        <v>0</v>
      </c>
      <c r="J78">
        <f t="shared" si="28"/>
        <v>0</v>
      </c>
      <c r="K78">
        <f t="shared" si="29"/>
        <v>0</v>
      </c>
      <c r="L78">
        <f t="shared" si="30"/>
        <v>0</v>
      </c>
      <c r="M78">
        <f t="shared" si="31"/>
        <v>0</v>
      </c>
      <c r="N78">
        <f t="shared" si="32"/>
        <v>0</v>
      </c>
      <c r="O78">
        <f t="shared" si="33"/>
        <v>0</v>
      </c>
      <c r="P78">
        <f t="shared" si="34"/>
        <v>0</v>
      </c>
      <c r="Q78">
        <f t="shared" si="35"/>
        <v>0</v>
      </c>
      <c r="R78">
        <f t="shared" si="36"/>
        <v>0</v>
      </c>
      <c r="S78">
        <f t="shared" si="37"/>
        <v>0</v>
      </c>
      <c r="T78">
        <f t="shared" si="38"/>
        <v>0</v>
      </c>
      <c r="U78">
        <f t="shared" si="39"/>
        <v>0</v>
      </c>
      <c r="V78">
        <f t="shared" si="40"/>
        <v>0</v>
      </c>
      <c r="W78">
        <f t="shared" si="41"/>
        <v>0</v>
      </c>
      <c r="X78">
        <f t="shared" si="42"/>
        <v>1</v>
      </c>
      <c r="Y78">
        <f t="shared" si="43"/>
        <v>0</v>
      </c>
      <c r="Z78">
        <f t="shared" si="22"/>
        <v>1</v>
      </c>
    </row>
    <row r="79" spans="1:26" x14ac:dyDescent="0.2">
      <c r="A79">
        <v>3</v>
      </c>
      <c r="B79">
        <v>2</v>
      </c>
      <c r="C79">
        <f t="shared" si="23"/>
        <v>7</v>
      </c>
      <c r="F79">
        <f t="shared" si="24"/>
        <v>0</v>
      </c>
      <c r="G79">
        <f t="shared" si="25"/>
        <v>0</v>
      </c>
      <c r="H79">
        <f t="shared" si="26"/>
        <v>0</v>
      </c>
      <c r="I79">
        <f t="shared" si="27"/>
        <v>0</v>
      </c>
      <c r="J79">
        <f t="shared" si="28"/>
        <v>0</v>
      </c>
      <c r="K79">
        <f t="shared" si="29"/>
        <v>0</v>
      </c>
      <c r="L79">
        <f t="shared" si="30"/>
        <v>0</v>
      </c>
      <c r="M79">
        <f t="shared" si="31"/>
        <v>0</v>
      </c>
      <c r="N79">
        <f t="shared" si="32"/>
        <v>0</v>
      </c>
      <c r="O79">
        <f t="shared" si="33"/>
        <v>1</v>
      </c>
      <c r="P79">
        <f t="shared" si="34"/>
        <v>0</v>
      </c>
      <c r="Q79">
        <f t="shared" si="35"/>
        <v>0</v>
      </c>
      <c r="R79">
        <f t="shared" si="36"/>
        <v>0</v>
      </c>
      <c r="S79">
        <f t="shared" si="37"/>
        <v>0</v>
      </c>
      <c r="T79">
        <f t="shared" si="38"/>
        <v>0</v>
      </c>
      <c r="U79">
        <f t="shared" si="39"/>
        <v>0</v>
      </c>
      <c r="V79">
        <f t="shared" si="40"/>
        <v>0</v>
      </c>
      <c r="W79">
        <f t="shared" si="41"/>
        <v>0</v>
      </c>
      <c r="X79">
        <f t="shared" si="42"/>
        <v>0</v>
      </c>
      <c r="Y79">
        <f t="shared" si="43"/>
        <v>0</v>
      </c>
      <c r="Z79">
        <f t="shared" si="22"/>
        <v>1</v>
      </c>
    </row>
    <row r="80" spans="1:26" x14ac:dyDescent="0.2">
      <c r="A80">
        <v>4</v>
      </c>
      <c r="B80">
        <v>2</v>
      </c>
      <c r="C80">
        <f t="shared" si="23"/>
        <v>10</v>
      </c>
      <c r="F80">
        <f t="shared" si="24"/>
        <v>0</v>
      </c>
      <c r="G80">
        <f t="shared" si="25"/>
        <v>0</v>
      </c>
      <c r="H80">
        <f t="shared" si="26"/>
        <v>0</v>
      </c>
      <c r="I80">
        <f t="shared" si="27"/>
        <v>0</v>
      </c>
      <c r="J80">
        <f t="shared" si="28"/>
        <v>0</v>
      </c>
      <c r="K80">
        <f t="shared" si="29"/>
        <v>0</v>
      </c>
      <c r="L80">
        <f t="shared" si="30"/>
        <v>0</v>
      </c>
      <c r="M80">
        <f t="shared" si="31"/>
        <v>0</v>
      </c>
      <c r="N80">
        <f t="shared" si="32"/>
        <v>0</v>
      </c>
      <c r="O80">
        <f t="shared" si="33"/>
        <v>0</v>
      </c>
      <c r="P80">
        <f t="shared" si="34"/>
        <v>0</v>
      </c>
      <c r="Q80">
        <f t="shared" si="35"/>
        <v>0</v>
      </c>
      <c r="R80">
        <f t="shared" si="36"/>
        <v>0</v>
      </c>
      <c r="S80">
        <f t="shared" si="37"/>
        <v>1</v>
      </c>
      <c r="T80">
        <f t="shared" si="38"/>
        <v>0</v>
      </c>
      <c r="U80">
        <f t="shared" si="39"/>
        <v>0</v>
      </c>
      <c r="V80">
        <f t="shared" si="40"/>
        <v>0</v>
      </c>
      <c r="W80">
        <f t="shared" si="41"/>
        <v>0</v>
      </c>
      <c r="X80">
        <f t="shared" si="42"/>
        <v>0</v>
      </c>
      <c r="Y80">
        <f t="shared" si="43"/>
        <v>0</v>
      </c>
      <c r="Z80">
        <f t="shared" si="22"/>
        <v>1</v>
      </c>
    </row>
    <row r="81" spans="1:26" x14ac:dyDescent="0.2">
      <c r="A81">
        <v>3</v>
      </c>
      <c r="B81">
        <v>4</v>
      </c>
      <c r="C81">
        <f t="shared" si="23"/>
        <v>11</v>
      </c>
      <c r="F81">
        <f t="shared" si="24"/>
        <v>0</v>
      </c>
      <c r="G81">
        <f t="shared" si="25"/>
        <v>0</v>
      </c>
      <c r="H81">
        <f t="shared" si="26"/>
        <v>0</v>
      </c>
      <c r="I81">
        <f t="shared" si="27"/>
        <v>0</v>
      </c>
      <c r="J81">
        <f t="shared" si="28"/>
        <v>0</v>
      </c>
      <c r="K81">
        <f t="shared" si="29"/>
        <v>0</v>
      </c>
      <c r="L81">
        <f t="shared" si="30"/>
        <v>0</v>
      </c>
      <c r="M81">
        <f t="shared" si="31"/>
        <v>0</v>
      </c>
      <c r="N81">
        <f t="shared" si="32"/>
        <v>0</v>
      </c>
      <c r="O81">
        <f t="shared" si="33"/>
        <v>0</v>
      </c>
      <c r="P81">
        <f t="shared" si="34"/>
        <v>0</v>
      </c>
      <c r="Q81">
        <f t="shared" si="35"/>
        <v>1</v>
      </c>
      <c r="R81">
        <f t="shared" si="36"/>
        <v>0</v>
      </c>
      <c r="S81">
        <f t="shared" si="37"/>
        <v>0</v>
      </c>
      <c r="T81">
        <f t="shared" si="38"/>
        <v>0</v>
      </c>
      <c r="U81">
        <f t="shared" si="39"/>
        <v>0</v>
      </c>
      <c r="V81">
        <f t="shared" si="40"/>
        <v>0</v>
      </c>
      <c r="W81">
        <f t="shared" si="41"/>
        <v>0</v>
      </c>
      <c r="X81">
        <f t="shared" si="42"/>
        <v>0</v>
      </c>
      <c r="Y81">
        <f t="shared" si="43"/>
        <v>0</v>
      </c>
      <c r="Z81">
        <f t="shared" si="22"/>
        <v>1</v>
      </c>
    </row>
    <row r="82" spans="1:26" x14ac:dyDescent="0.2">
      <c r="A82">
        <v>4</v>
      </c>
      <c r="B82">
        <v>4</v>
      </c>
      <c r="C82">
        <f t="shared" si="23"/>
        <v>24</v>
      </c>
      <c r="F82">
        <f t="shared" si="24"/>
        <v>0</v>
      </c>
      <c r="G82">
        <f t="shared" si="25"/>
        <v>0</v>
      </c>
      <c r="H82">
        <f t="shared" si="26"/>
        <v>0</v>
      </c>
      <c r="I82">
        <f t="shared" si="27"/>
        <v>0</v>
      </c>
      <c r="J82">
        <f t="shared" si="28"/>
        <v>0</v>
      </c>
      <c r="K82">
        <f t="shared" si="29"/>
        <v>0</v>
      </c>
      <c r="L82">
        <f t="shared" si="30"/>
        <v>0</v>
      </c>
      <c r="M82">
        <f t="shared" si="31"/>
        <v>0</v>
      </c>
      <c r="N82">
        <f t="shared" si="32"/>
        <v>0</v>
      </c>
      <c r="O82">
        <f t="shared" si="33"/>
        <v>0</v>
      </c>
      <c r="P82">
        <f t="shared" si="34"/>
        <v>0</v>
      </c>
      <c r="Q82">
        <f t="shared" si="35"/>
        <v>0</v>
      </c>
      <c r="R82">
        <f t="shared" si="36"/>
        <v>0</v>
      </c>
      <c r="S82">
        <f t="shared" si="37"/>
        <v>0</v>
      </c>
      <c r="T82">
        <f t="shared" si="38"/>
        <v>0</v>
      </c>
      <c r="U82">
        <f t="shared" si="39"/>
        <v>1</v>
      </c>
      <c r="V82">
        <f t="shared" si="40"/>
        <v>0</v>
      </c>
      <c r="W82">
        <f t="shared" si="41"/>
        <v>0</v>
      </c>
      <c r="X82">
        <f t="shared" si="42"/>
        <v>0</v>
      </c>
      <c r="Y82">
        <f t="shared" si="43"/>
        <v>0</v>
      </c>
      <c r="Z82">
        <f t="shared" si="22"/>
        <v>1</v>
      </c>
    </row>
    <row r="83" spans="1:26" x14ac:dyDescent="0.2">
      <c r="A83">
        <v>5</v>
      </c>
      <c r="B83">
        <v>1</v>
      </c>
      <c r="C83">
        <f t="shared" si="23"/>
        <v>1</v>
      </c>
      <c r="F83">
        <f t="shared" si="24"/>
        <v>0</v>
      </c>
      <c r="G83">
        <f t="shared" si="25"/>
        <v>0</v>
      </c>
      <c r="H83">
        <f t="shared" si="26"/>
        <v>0</v>
      </c>
      <c r="I83">
        <f t="shared" si="27"/>
        <v>0</v>
      </c>
      <c r="J83">
        <f t="shared" si="28"/>
        <v>0</v>
      </c>
      <c r="K83">
        <f t="shared" si="29"/>
        <v>0</v>
      </c>
      <c r="L83">
        <f t="shared" si="30"/>
        <v>0</v>
      </c>
      <c r="M83">
        <f t="shared" si="31"/>
        <v>0</v>
      </c>
      <c r="N83">
        <f t="shared" si="32"/>
        <v>0</v>
      </c>
      <c r="O83">
        <f t="shared" si="33"/>
        <v>0</v>
      </c>
      <c r="P83">
        <f t="shared" si="34"/>
        <v>0</v>
      </c>
      <c r="Q83">
        <f t="shared" si="35"/>
        <v>0</v>
      </c>
      <c r="R83">
        <f t="shared" si="36"/>
        <v>0</v>
      </c>
      <c r="S83">
        <f t="shared" si="37"/>
        <v>0</v>
      </c>
      <c r="T83">
        <f t="shared" si="38"/>
        <v>0</v>
      </c>
      <c r="U83">
        <f t="shared" si="39"/>
        <v>0</v>
      </c>
      <c r="V83">
        <f t="shared" si="40"/>
        <v>1</v>
      </c>
      <c r="W83">
        <f t="shared" si="41"/>
        <v>0</v>
      </c>
      <c r="X83">
        <f t="shared" si="42"/>
        <v>0</v>
      </c>
      <c r="Y83">
        <f t="shared" si="43"/>
        <v>0</v>
      </c>
      <c r="Z83">
        <f t="shared" ref="Z83:Z103" si="44">SUM(F83:Y83)</f>
        <v>1</v>
      </c>
    </row>
    <row r="84" spans="1:26" x14ac:dyDescent="0.2">
      <c r="A84">
        <v>2</v>
      </c>
      <c r="B84">
        <v>4</v>
      </c>
      <c r="C84">
        <f t="shared" si="23"/>
        <v>8</v>
      </c>
      <c r="F84">
        <f t="shared" si="24"/>
        <v>0</v>
      </c>
      <c r="G84">
        <f t="shared" si="25"/>
        <v>0</v>
      </c>
      <c r="H84">
        <f t="shared" si="26"/>
        <v>0</v>
      </c>
      <c r="I84">
        <f t="shared" si="27"/>
        <v>0</v>
      </c>
      <c r="J84">
        <f t="shared" si="28"/>
        <v>0</v>
      </c>
      <c r="K84">
        <f t="shared" si="29"/>
        <v>0</v>
      </c>
      <c r="L84">
        <f t="shared" si="30"/>
        <v>0</v>
      </c>
      <c r="M84">
        <f t="shared" si="31"/>
        <v>1</v>
      </c>
      <c r="N84">
        <f t="shared" si="32"/>
        <v>0</v>
      </c>
      <c r="O84">
        <f t="shared" si="33"/>
        <v>0</v>
      </c>
      <c r="P84">
        <f t="shared" si="34"/>
        <v>0</v>
      </c>
      <c r="Q84">
        <f t="shared" si="35"/>
        <v>0</v>
      </c>
      <c r="R84">
        <f t="shared" si="36"/>
        <v>0</v>
      </c>
      <c r="S84">
        <f t="shared" si="37"/>
        <v>0</v>
      </c>
      <c r="T84">
        <f t="shared" si="38"/>
        <v>0</v>
      </c>
      <c r="U84">
        <f t="shared" si="39"/>
        <v>0</v>
      </c>
      <c r="V84">
        <f t="shared" si="40"/>
        <v>0</v>
      </c>
      <c r="W84">
        <f t="shared" si="41"/>
        <v>0</v>
      </c>
      <c r="X84">
        <f t="shared" si="42"/>
        <v>0</v>
      </c>
      <c r="Y84">
        <f t="shared" si="43"/>
        <v>0</v>
      </c>
      <c r="Z84">
        <f t="shared" si="44"/>
        <v>1</v>
      </c>
    </row>
    <row r="85" spans="1:26" x14ac:dyDescent="0.2">
      <c r="A85">
        <v>4</v>
      </c>
      <c r="B85">
        <v>2</v>
      </c>
      <c r="C85">
        <f t="shared" si="23"/>
        <v>10</v>
      </c>
      <c r="F85">
        <f t="shared" si="24"/>
        <v>0</v>
      </c>
      <c r="G85">
        <f t="shared" si="25"/>
        <v>0</v>
      </c>
      <c r="H85">
        <f t="shared" si="26"/>
        <v>0</v>
      </c>
      <c r="I85">
        <f t="shared" si="27"/>
        <v>0</v>
      </c>
      <c r="J85">
        <f t="shared" si="28"/>
        <v>0</v>
      </c>
      <c r="K85">
        <f t="shared" si="29"/>
        <v>0</v>
      </c>
      <c r="L85">
        <f t="shared" si="30"/>
        <v>0</v>
      </c>
      <c r="M85">
        <f t="shared" si="31"/>
        <v>0</v>
      </c>
      <c r="N85">
        <f t="shared" si="32"/>
        <v>0</v>
      </c>
      <c r="O85">
        <f t="shared" si="33"/>
        <v>0</v>
      </c>
      <c r="P85">
        <f t="shared" si="34"/>
        <v>0</v>
      </c>
      <c r="Q85">
        <f t="shared" si="35"/>
        <v>0</v>
      </c>
      <c r="R85">
        <f t="shared" si="36"/>
        <v>0</v>
      </c>
      <c r="S85">
        <f t="shared" si="37"/>
        <v>1</v>
      </c>
      <c r="T85">
        <f t="shared" si="38"/>
        <v>0</v>
      </c>
      <c r="U85">
        <f t="shared" si="39"/>
        <v>0</v>
      </c>
      <c r="V85">
        <f t="shared" si="40"/>
        <v>0</v>
      </c>
      <c r="W85">
        <f t="shared" si="41"/>
        <v>0</v>
      </c>
      <c r="X85">
        <f t="shared" si="42"/>
        <v>0</v>
      </c>
      <c r="Y85">
        <f t="shared" si="43"/>
        <v>0</v>
      </c>
      <c r="Z85">
        <f t="shared" si="44"/>
        <v>1</v>
      </c>
    </row>
    <row r="86" spans="1:26" x14ac:dyDescent="0.2">
      <c r="A86">
        <v>4</v>
      </c>
      <c r="B86">
        <v>4</v>
      </c>
      <c r="C86">
        <f t="shared" si="23"/>
        <v>24</v>
      </c>
      <c r="F86">
        <f t="shared" si="24"/>
        <v>0</v>
      </c>
      <c r="G86">
        <f t="shared" si="25"/>
        <v>0</v>
      </c>
      <c r="H86">
        <f t="shared" si="26"/>
        <v>0</v>
      </c>
      <c r="I86">
        <f t="shared" si="27"/>
        <v>0</v>
      </c>
      <c r="J86">
        <f t="shared" si="28"/>
        <v>0</v>
      </c>
      <c r="K86">
        <f t="shared" si="29"/>
        <v>0</v>
      </c>
      <c r="L86">
        <f t="shared" si="30"/>
        <v>0</v>
      </c>
      <c r="M86">
        <f t="shared" si="31"/>
        <v>0</v>
      </c>
      <c r="N86">
        <f t="shared" si="32"/>
        <v>0</v>
      </c>
      <c r="O86">
        <f t="shared" si="33"/>
        <v>0</v>
      </c>
      <c r="P86">
        <f t="shared" si="34"/>
        <v>0</v>
      </c>
      <c r="Q86">
        <f t="shared" si="35"/>
        <v>0</v>
      </c>
      <c r="R86">
        <f t="shared" si="36"/>
        <v>0</v>
      </c>
      <c r="S86">
        <f t="shared" si="37"/>
        <v>0</v>
      </c>
      <c r="T86">
        <f t="shared" si="38"/>
        <v>0</v>
      </c>
      <c r="U86">
        <f t="shared" si="39"/>
        <v>1</v>
      </c>
      <c r="V86">
        <f t="shared" si="40"/>
        <v>0</v>
      </c>
      <c r="W86">
        <f t="shared" si="41"/>
        <v>0</v>
      </c>
      <c r="X86">
        <f t="shared" si="42"/>
        <v>0</v>
      </c>
      <c r="Y86">
        <f t="shared" si="43"/>
        <v>0</v>
      </c>
      <c r="Z86">
        <f t="shared" si="44"/>
        <v>1</v>
      </c>
    </row>
    <row r="87" spans="1:26" x14ac:dyDescent="0.2">
      <c r="A87">
        <v>3</v>
      </c>
      <c r="B87">
        <v>2</v>
      </c>
      <c r="C87">
        <f t="shared" si="23"/>
        <v>7</v>
      </c>
      <c r="F87">
        <f t="shared" si="24"/>
        <v>0</v>
      </c>
      <c r="G87">
        <f t="shared" si="25"/>
        <v>0</v>
      </c>
      <c r="H87">
        <f t="shared" si="26"/>
        <v>0</v>
      </c>
      <c r="I87">
        <f t="shared" si="27"/>
        <v>0</v>
      </c>
      <c r="J87">
        <f t="shared" si="28"/>
        <v>0</v>
      </c>
      <c r="K87">
        <f t="shared" si="29"/>
        <v>0</v>
      </c>
      <c r="L87">
        <f t="shared" si="30"/>
        <v>0</v>
      </c>
      <c r="M87">
        <f t="shared" si="31"/>
        <v>0</v>
      </c>
      <c r="N87">
        <f t="shared" si="32"/>
        <v>0</v>
      </c>
      <c r="O87">
        <f t="shared" si="33"/>
        <v>1</v>
      </c>
      <c r="P87">
        <f t="shared" si="34"/>
        <v>0</v>
      </c>
      <c r="Q87">
        <f t="shared" si="35"/>
        <v>0</v>
      </c>
      <c r="R87">
        <f t="shared" si="36"/>
        <v>0</v>
      </c>
      <c r="S87">
        <f t="shared" si="37"/>
        <v>0</v>
      </c>
      <c r="T87">
        <f t="shared" si="38"/>
        <v>0</v>
      </c>
      <c r="U87">
        <f t="shared" si="39"/>
        <v>0</v>
      </c>
      <c r="V87">
        <f t="shared" si="40"/>
        <v>0</v>
      </c>
      <c r="W87">
        <f t="shared" si="41"/>
        <v>0</v>
      </c>
      <c r="X87">
        <f t="shared" si="42"/>
        <v>0</v>
      </c>
      <c r="Y87">
        <f t="shared" si="43"/>
        <v>0</v>
      </c>
      <c r="Z87">
        <f t="shared" si="44"/>
        <v>1</v>
      </c>
    </row>
    <row r="88" spans="1:26" x14ac:dyDescent="0.2">
      <c r="A88">
        <v>5</v>
      </c>
      <c r="B88">
        <v>2</v>
      </c>
      <c r="C88">
        <f t="shared" si="23"/>
        <v>2</v>
      </c>
      <c r="F88">
        <f t="shared" si="24"/>
        <v>0</v>
      </c>
      <c r="G88">
        <f t="shared" si="25"/>
        <v>0</v>
      </c>
      <c r="H88">
        <f t="shared" si="26"/>
        <v>0</v>
      </c>
      <c r="I88">
        <f t="shared" si="27"/>
        <v>0</v>
      </c>
      <c r="J88">
        <f t="shared" si="28"/>
        <v>0</v>
      </c>
      <c r="K88">
        <f t="shared" si="29"/>
        <v>0</v>
      </c>
      <c r="L88">
        <f t="shared" si="30"/>
        <v>0</v>
      </c>
      <c r="M88">
        <f t="shared" si="31"/>
        <v>0</v>
      </c>
      <c r="N88">
        <f t="shared" si="32"/>
        <v>0</v>
      </c>
      <c r="O88">
        <f t="shared" si="33"/>
        <v>0</v>
      </c>
      <c r="P88">
        <f t="shared" si="34"/>
        <v>0</v>
      </c>
      <c r="Q88">
        <f t="shared" si="35"/>
        <v>0</v>
      </c>
      <c r="R88">
        <f t="shared" si="36"/>
        <v>0</v>
      </c>
      <c r="S88">
        <f t="shared" si="37"/>
        <v>0</v>
      </c>
      <c r="T88">
        <f t="shared" si="38"/>
        <v>0</v>
      </c>
      <c r="U88">
        <f t="shared" si="39"/>
        <v>0</v>
      </c>
      <c r="V88">
        <f t="shared" si="40"/>
        <v>0</v>
      </c>
      <c r="W88">
        <f t="shared" si="41"/>
        <v>1</v>
      </c>
      <c r="X88">
        <f t="shared" si="42"/>
        <v>0</v>
      </c>
      <c r="Y88">
        <f t="shared" si="43"/>
        <v>0</v>
      </c>
      <c r="Z88">
        <f t="shared" si="44"/>
        <v>1</v>
      </c>
    </row>
    <row r="89" spans="1:26" x14ac:dyDescent="0.2">
      <c r="A89">
        <v>5</v>
      </c>
      <c r="B89">
        <v>4</v>
      </c>
      <c r="C89">
        <f t="shared" si="23"/>
        <v>16</v>
      </c>
      <c r="F89">
        <f t="shared" si="24"/>
        <v>0</v>
      </c>
      <c r="G89">
        <f t="shared" si="25"/>
        <v>0</v>
      </c>
      <c r="H89">
        <f t="shared" si="26"/>
        <v>0</v>
      </c>
      <c r="I89">
        <f t="shared" si="27"/>
        <v>0</v>
      </c>
      <c r="J89">
        <f t="shared" si="28"/>
        <v>0</v>
      </c>
      <c r="K89">
        <f t="shared" si="29"/>
        <v>0</v>
      </c>
      <c r="L89">
        <f t="shared" si="30"/>
        <v>0</v>
      </c>
      <c r="M89">
        <f t="shared" si="31"/>
        <v>0</v>
      </c>
      <c r="N89">
        <f t="shared" si="32"/>
        <v>0</v>
      </c>
      <c r="O89">
        <f t="shared" si="33"/>
        <v>0</v>
      </c>
      <c r="P89">
        <f t="shared" si="34"/>
        <v>0</v>
      </c>
      <c r="Q89">
        <f t="shared" si="35"/>
        <v>0</v>
      </c>
      <c r="R89">
        <f t="shared" si="36"/>
        <v>0</v>
      </c>
      <c r="S89">
        <f t="shared" si="37"/>
        <v>0</v>
      </c>
      <c r="T89">
        <f t="shared" si="38"/>
        <v>0</v>
      </c>
      <c r="U89">
        <f t="shared" si="39"/>
        <v>0</v>
      </c>
      <c r="V89">
        <f t="shared" si="40"/>
        <v>0</v>
      </c>
      <c r="W89">
        <f t="shared" si="41"/>
        <v>0</v>
      </c>
      <c r="X89">
        <f t="shared" si="42"/>
        <v>0</v>
      </c>
      <c r="Y89">
        <f t="shared" si="43"/>
        <v>1</v>
      </c>
      <c r="Z89">
        <f t="shared" si="44"/>
        <v>1</v>
      </c>
    </row>
    <row r="90" spans="1:26" x14ac:dyDescent="0.2">
      <c r="A90">
        <v>2</v>
      </c>
      <c r="B90">
        <v>1</v>
      </c>
      <c r="C90">
        <f t="shared" si="23"/>
        <v>1</v>
      </c>
      <c r="F90">
        <f t="shared" si="24"/>
        <v>0</v>
      </c>
      <c r="G90">
        <f t="shared" si="25"/>
        <v>0</v>
      </c>
      <c r="H90">
        <f t="shared" si="26"/>
        <v>0</v>
      </c>
      <c r="I90">
        <f t="shared" si="27"/>
        <v>0</v>
      </c>
      <c r="J90">
        <f t="shared" si="28"/>
        <v>1</v>
      </c>
      <c r="K90">
        <f t="shared" si="29"/>
        <v>0</v>
      </c>
      <c r="L90">
        <f t="shared" si="30"/>
        <v>0</v>
      </c>
      <c r="M90">
        <f t="shared" si="31"/>
        <v>0</v>
      </c>
      <c r="N90">
        <f t="shared" si="32"/>
        <v>0</v>
      </c>
      <c r="O90">
        <f t="shared" si="33"/>
        <v>0</v>
      </c>
      <c r="P90">
        <f t="shared" si="34"/>
        <v>0</v>
      </c>
      <c r="Q90">
        <f t="shared" si="35"/>
        <v>0</v>
      </c>
      <c r="R90">
        <f t="shared" si="36"/>
        <v>0</v>
      </c>
      <c r="S90">
        <f t="shared" si="37"/>
        <v>0</v>
      </c>
      <c r="T90">
        <f t="shared" si="38"/>
        <v>0</v>
      </c>
      <c r="U90">
        <f t="shared" si="39"/>
        <v>0</v>
      </c>
      <c r="V90">
        <f t="shared" si="40"/>
        <v>0</v>
      </c>
      <c r="W90">
        <f t="shared" si="41"/>
        <v>0</v>
      </c>
      <c r="X90">
        <f t="shared" si="42"/>
        <v>0</v>
      </c>
      <c r="Y90">
        <f t="shared" si="43"/>
        <v>0</v>
      </c>
      <c r="Z90">
        <f t="shared" si="44"/>
        <v>1</v>
      </c>
    </row>
    <row r="91" spans="1:26" x14ac:dyDescent="0.2">
      <c r="A91">
        <v>5</v>
      </c>
      <c r="B91">
        <v>4</v>
      </c>
      <c r="C91">
        <f t="shared" si="23"/>
        <v>16</v>
      </c>
      <c r="F91">
        <f t="shared" si="24"/>
        <v>0</v>
      </c>
      <c r="G91">
        <f t="shared" si="25"/>
        <v>0</v>
      </c>
      <c r="H91">
        <f t="shared" si="26"/>
        <v>0</v>
      </c>
      <c r="I91">
        <f t="shared" si="27"/>
        <v>0</v>
      </c>
      <c r="J91">
        <f t="shared" si="28"/>
        <v>0</v>
      </c>
      <c r="K91">
        <f t="shared" si="29"/>
        <v>0</v>
      </c>
      <c r="L91">
        <f t="shared" si="30"/>
        <v>0</v>
      </c>
      <c r="M91">
        <f t="shared" si="31"/>
        <v>0</v>
      </c>
      <c r="N91">
        <f t="shared" si="32"/>
        <v>0</v>
      </c>
      <c r="O91">
        <f t="shared" si="33"/>
        <v>0</v>
      </c>
      <c r="P91">
        <f t="shared" si="34"/>
        <v>0</v>
      </c>
      <c r="Q91">
        <f t="shared" si="35"/>
        <v>0</v>
      </c>
      <c r="R91">
        <f t="shared" si="36"/>
        <v>0</v>
      </c>
      <c r="S91">
        <f t="shared" si="37"/>
        <v>0</v>
      </c>
      <c r="T91">
        <f t="shared" si="38"/>
        <v>0</v>
      </c>
      <c r="U91">
        <f t="shared" si="39"/>
        <v>0</v>
      </c>
      <c r="V91">
        <f t="shared" si="40"/>
        <v>0</v>
      </c>
      <c r="W91">
        <f t="shared" si="41"/>
        <v>0</v>
      </c>
      <c r="X91">
        <f t="shared" si="42"/>
        <v>0</v>
      </c>
      <c r="Y91">
        <f t="shared" si="43"/>
        <v>1</v>
      </c>
      <c r="Z91">
        <f t="shared" si="44"/>
        <v>1</v>
      </c>
    </row>
    <row r="92" spans="1:26" x14ac:dyDescent="0.2">
      <c r="A92">
        <v>3</v>
      </c>
      <c r="B92">
        <v>4</v>
      </c>
      <c r="C92">
        <f t="shared" si="23"/>
        <v>11</v>
      </c>
      <c r="F92">
        <f t="shared" si="24"/>
        <v>0</v>
      </c>
      <c r="G92">
        <f t="shared" si="25"/>
        <v>0</v>
      </c>
      <c r="H92">
        <f t="shared" si="26"/>
        <v>0</v>
      </c>
      <c r="I92">
        <f t="shared" si="27"/>
        <v>0</v>
      </c>
      <c r="J92">
        <f t="shared" si="28"/>
        <v>0</v>
      </c>
      <c r="K92">
        <f t="shared" si="29"/>
        <v>0</v>
      </c>
      <c r="L92">
        <f t="shared" si="30"/>
        <v>0</v>
      </c>
      <c r="M92">
        <f t="shared" si="31"/>
        <v>0</v>
      </c>
      <c r="N92">
        <f t="shared" si="32"/>
        <v>0</v>
      </c>
      <c r="O92">
        <f t="shared" si="33"/>
        <v>0</v>
      </c>
      <c r="P92">
        <f t="shared" si="34"/>
        <v>0</v>
      </c>
      <c r="Q92">
        <f t="shared" si="35"/>
        <v>1</v>
      </c>
      <c r="R92">
        <f t="shared" si="36"/>
        <v>0</v>
      </c>
      <c r="S92">
        <f t="shared" si="37"/>
        <v>0</v>
      </c>
      <c r="T92">
        <f t="shared" si="38"/>
        <v>0</v>
      </c>
      <c r="U92">
        <f t="shared" si="39"/>
        <v>0</v>
      </c>
      <c r="V92">
        <f t="shared" si="40"/>
        <v>0</v>
      </c>
      <c r="W92">
        <f t="shared" si="41"/>
        <v>0</v>
      </c>
      <c r="X92">
        <f t="shared" si="42"/>
        <v>0</v>
      </c>
      <c r="Y92">
        <f t="shared" si="43"/>
        <v>0</v>
      </c>
      <c r="Z92">
        <f t="shared" si="44"/>
        <v>1</v>
      </c>
    </row>
    <row r="93" spans="1:26" x14ac:dyDescent="0.2">
      <c r="A93">
        <v>3</v>
      </c>
      <c r="B93">
        <v>3</v>
      </c>
      <c r="C93">
        <f t="shared" si="23"/>
        <v>2</v>
      </c>
      <c r="F93">
        <f t="shared" si="24"/>
        <v>0</v>
      </c>
      <c r="G93">
        <f t="shared" si="25"/>
        <v>0</v>
      </c>
      <c r="H93">
        <f t="shared" si="26"/>
        <v>0</v>
      </c>
      <c r="I93">
        <f t="shared" si="27"/>
        <v>0</v>
      </c>
      <c r="J93">
        <f t="shared" si="28"/>
        <v>0</v>
      </c>
      <c r="K93">
        <f t="shared" si="29"/>
        <v>0</v>
      </c>
      <c r="L93">
        <f t="shared" si="30"/>
        <v>0</v>
      </c>
      <c r="M93">
        <f t="shared" si="31"/>
        <v>0</v>
      </c>
      <c r="N93">
        <f t="shared" si="32"/>
        <v>0</v>
      </c>
      <c r="O93">
        <f t="shared" si="33"/>
        <v>0</v>
      </c>
      <c r="P93">
        <f t="shared" si="34"/>
        <v>1</v>
      </c>
      <c r="Q93">
        <f t="shared" si="35"/>
        <v>0</v>
      </c>
      <c r="R93">
        <f t="shared" si="36"/>
        <v>0</v>
      </c>
      <c r="S93">
        <f t="shared" si="37"/>
        <v>0</v>
      </c>
      <c r="T93">
        <f t="shared" si="38"/>
        <v>0</v>
      </c>
      <c r="U93">
        <f t="shared" si="39"/>
        <v>0</v>
      </c>
      <c r="V93">
        <f t="shared" si="40"/>
        <v>0</v>
      </c>
      <c r="W93">
        <f t="shared" si="41"/>
        <v>0</v>
      </c>
      <c r="X93">
        <f t="shared" si="42"/>
        <v>0</v>
      </c>
      <c r="Y93">
        <f t="shared" si="43"/>
        <v>0</v>
      </c>
      <c r="Z93">
        <f t="shared" si="44"/>
        <v>1</v>
      </c>
    </row>
    <row r="94" spans="1:26" x14ac:dyDescent="0.2">
      <c r="A94">
        <v>2</v>
      </c>
      <c r="B94">
        <v>3</v>
      </c>
      <c r="C94">
        <f t="shared" si="23"/>
        <v>2</v>
      </c>
      <c r="F94">
        <f t="shared" si="24"/>
        <v>0</v>
      </c>
      <c r="G94">
        <f t="shared" si="25"/>
        <v>0</v>
      </c>
      <c r="H94">
        <f t="shared" si="26"/>
        <v>0</v>
      </c>
      <c r="I94">
        <f t="shared" si="27"/>
        <v>0</v>
      </c>
      <c r="J94">
        <f t="shared" si="28"/>
        <v>0</v>
      </c>
      <c r="K94">
        <f t="shared" si="29"/>
        <v>0</v>
      </c>
      <c r="L94">
        <f t="shared" si="30"/>
        <v>1</v>
      </c>
      <c r="M94">
        <f t="shared" si="31"/>
        <v>0</v>
      </c>
      <c r="N94">
        <f t="shared" si="32"/>
        <v>0</v>
      </c>
      <c r="O94">
        <f t="shared" si="33"/>
        <v>0</v>
      </c>
      <c r="P94">
        <f t="shared" si="34"/>
        <v>0</v>
      </c>
      <c r="Q94">
        <f t="shared" si="35"/>
        <v>0</v>
      </c>
      <c r="R94">
        <f t="shared" si="36"/>
        <v>0</v>
      </c>
      <c r="S94">
        <f t="shared" si="37"/>
        <v>0</v>
      </c>
      <c r="T94">
        <f t="shared" si="38"/>
        <v>0</v>
      </c>
      <c r="U94">
        <f t="shared" si="39"/>
        <v>0</v>
      </c>
      <c r="V94">
        <f t="shared" si="40"/>
        <v>0</v>
      </c>
      <c r="W94">
        <f t="shared" si="41"/>
        <v>0</v>
      </c>
      <c r="X94">
        <f t="shared" si="42"/>
        <v>0</v>
      </c>
      <c r="Y94">
        <f t="shared" si="43"/>
        <v>0</v>
      </c>
      <c r="Z94">
        <f t="shared" si="44"/>
        <v>1</v>
      </c>
    </row>
    <row r="95" spans="1:26" x14ac:dyDescent="0.2">
      <c r="A95">
        <v>2</v>
      </c>
      <c r="B95">
        <v>4</v>
      </c>
      <c r="C95">
        <f t="shared" si="23"/>
        <v>8</v>
      </c>
      <c r="F95">
        <f t="shared" si="24"/>
        <v>0</v>
      </c>
      <c r="G95">
        <f t="shared" si="25"/>
        <v>0</v>
      </c>
      <c r="H95">
        <f t="shared" si="26"/>
        <v>0</v>
      </c>
      <c r="I95">
        <f t="shared" si="27"/>
        <v>0</v>
      </c>
      <c r="J95">
        <f t="shared" si="28"/>
        <v>0</v>
      </c>
      <c r="K95">
        <f t="shared" si="29"/>
        <v>0</v>
      </c>
      <c r="L95">
        <f t="shared" si="30"/>
        <v>0</v>
      </c>
      <c r="M95">
        <f t="shared" si="31"/>
        <v>1</v>
      </c>
      <c r="N95">
        <f t="shared" si="32"/>
        <v>0</v>
      </c>
      <c r="O95">
        <f t="shared" si="33"/>
        <v>0</v>
      </c>
      <c r="P95">
        <f t="shared" si="34"/>
        <v>0</v>
      </c>
      <c r="Q95">
        <f t="shared" si="35"/>
        <v>0</v>
      </c>
      <c r="R95">
        <f t="shared" si="36"/>
        <v>0</v>
      </c>
      <c r="S95">
        <f t="shared" si="37"/>
        <v>0</v>
      </c>
      <c r="T95">
        <f t="shared" si="38"/>
        <v>0</v>
      </c>
      <c r="U95">
        <f t="shared" si="39"/>
        <v>0</v>
      </c>
      <c r="V95">
        <f t="shared" si="40"/>
        <v>0</v>
      </c>
      <c r="W95">
        <f t="shared" si="41"/>
        <v>0</v>
      </c>
      <c r="X95">
        <f t="shared" si="42"/>
        <v>0</v>
      </c>
      <c r="Y95">
        <f t="shared" si="43"/>
        <v>0</v>
      </c>
      <c r="Z95">
        <f t="shared" si="44"/>
        <v>1</v>
      </c>
    </row>
    <row r="96" spans="1:26" x14ac:dyDescent="0.2">
      <c r="A96">
        <v>2</v>
      </c>
      <c r="B96">
        <v>4</v>
      </c>
      <c r="C96">
        <f t="shared" si="23"/>
        <v>8</v>
      </c>
      <c r="F96">
        <f t="shared" si="24"/>
        <v>0</v>
      </c>
      <c r="G96">
        <f t="shared" si="25"/>
        <v>0</v>
      </c>
      <c r="H96">
        <f t="shared" si="26"/>
        <v>0</v>
      </c>
      <c r="I96">
        <f t="shared" si="27"/>
        <v>0</v>
      </c>
      <c r="J96">
        <f t="shared" si="28"/>
        <v>0</v>
      </c>
      <c r="K96">
        <f t="shared" si="29"/>
        <v>0</v>
      </c>
      <c r="L96">
        <f t="shared" si="30"/>
        <v>0</v>
      </c>
      <c r="M96">
        <f t="shared" si="31"/>
        <v>1</v>
      </c>
      <c r="N96">
        <f t="shared" si="32"/>
        <v>0</v>
      </c>
      <c r="O96">
        <f t="shared" si="33"/>
        <v>0</v>
      </c>
      <c r="P96">
        <f t="shared" si="34"/>
        <v>0</v>
      </c>
      <c r="Q96">
        <f t="shared" si="35"/>
        <v>0</v>
      </c>
      <c r="R96">
        <f t="shared" si="36"/>
        <v>0</v>
      </c>
      <c r="S96">
        <f t="shared" si="37"/>
        <v>0</v>
      </c>
      <c r="T96">
        <f t="shared" si="38"/>
        <v>0</v>
      </c>
      <c r="U96">
        <f t="shared" si="39"/>
        <v>0</v>
      </c>
      <c r="V96">
        <f t="shared" si="40"/>
        <v>0</v>
      </c>
      <c r="W96">
        <f t="shared" si="41"/>
        <v>0</v>
      </c>
      <c r="X96">
        <f t="shared" si="42"/>
        <v>0</v>
      </c>
      <c r="Y96">
        <f t="shared" si="43"/>
        <v>0</v>
      </c>
      <c r="Z96">
        <f t="shared" si="44"/>
        <v>1</v>
      </c>
    </row>
    <row r="97" spans="1:26" x14ac:dyDescent="0.2">
      <c r="A97">
        <v>5</v>
      </c>
      <c r="B97">
        <v>3</v>
      </c>
      <c r="C97">
        <f t="shared" si="23"/>
        <v>7</v>
      </c>
      <c r="F97">
        <f t="shared" si="24"/>
        <v>0</v>
      </c>
      <c r="G97">
        <f t="shared" si="25"/>
        <v>0</v>
      </c>
      <c r="H97">
        <f t="shared" si="26"/>
        <v>0</v>
      </c>
      <c r="I97">
        <f t="shared" si="27"/>
        <v>0</v>
      </c>
      <c r="J97">
        <f t="shared" si="28"/>
        <v>0</v>
      </c>
      <c r="K97">
        <f t="shared" si="29"/>
        <v>0</v>
      </c>
      <c r="L97">
        <f t="shared" si="30"/>
        <v>0</v>
      </c>
      <c r="M97">
        <f t="shared" si="31"/>
        <v>0</v>
      </c>
      <c r="N97">
        <f t="shared" si="32"/>
        <v>0</v>
      </c>
      <c r="O97">
        <f t="shared" si="33"/>
        <v>0</v>
      </c>
      <c r="P97">
        <f t="shared" si="34"/>
        <v>0</v>
      </c>
      <c r="Q97">
        <f t="shared" si="35"/>
        <v>0</v>
      </c>
      <c r="R97">
        <f t="shared" si="36"/>
        <v>0</v>
      </c>
      <c r="S97">
        <f t="shared" si="37"/>
        <v>0</v>
      </c>
      <c r="T97">
        <f t="shared" si="38"/>
        <v>0</v>
      </c>
      <c r="U97">
        <f t="shared" si="39"/>
        <v>0</v>
      </c>
      <c r="V97">
        <f t="shared" si="40"/>
        <v>0</v>
      </c>
      <c r="W97">
        <f t="shared" si="41"/>
        <v>0</v>
      </c>
      <c r="X97">
        <f t="shared" si="42"/>
        <v>1</v>
      </c>
      <c r="Y97">
        <f t="shared" si="43"/>
        <v>0</v>
      </c>
      <c r="Z97">
        <f t="shared" si="44"/>
        <v>1</v>
      </c>
    </row>
    <row r="98" spans="1:26" x14ac:dyDescent="0.2">
      <c r="A98">
        <v>5</v>
      </c>
      <c r="B98">
        <v>2</v>
      </c>
      <c r="C98">
        <f t="shared" si="23"/>
        <v>2</v>
      </c>
      <c r="F98">
        <f t="shared" si="24"/>
        <v>0</v>
      </c>
      <c r="G98">
        <f t="shared" si="25"/>
        <v>0</v>
      </c>
      <c r="H98">
        <f t="shared" si="26"/>
        <v>0</v>
      </c>
      <c r="I98">
        <f t="shared" si="27"/>
        <v>0</v>
      </c>
      <c r="J98">
        <f t="shared" si="28"/>
        <v>0</v>
      </c>
      <c r="K98">
        <f t="shared" si="29"/>
        <v>0</v>
      </c>
      <c r="L98">
        <f t="shared" si="30"/>
        <v>0</v>
      </c>
      <c r="M98">
        <f t="shared" si="31"/>
        <v>0</v>
      </c>
      <c r="N98">
        <f t="shared" si="32"/>
        <v>0</v>
      </c>
      <c r="O98">
        <f t="shared" si="33"/>
        <v>0</v>
      </c>
      <c r="P98">
        <f t="shared" si="34"/>
        <v>0</v>
      </c>
      <c r="Q98">
        <f t="shared" si="35"/>
        <v>0</v>
      </c>
      <c r="R98">
        <f t="shared" si="36"/>
        <v>0</v>
      </c>
      <c r="S98">
        <f t="shared" si="37"/>
        <v>0</v>
      </c>
      <c r="T98">
        <f t="shared" si="38"/>
        <v>0</v>
      </c>
      <c r="U98">
        <f t="shared" si="39"/>
        <v>0</v>
      </c>
      <c r="V98">
        <f t="shared" si="40"/>
        <v>0</v>
      </c>
      <c r="W98">
        <f t="shared" si="41"/>
        <v>1</v>
      </c>
      <c r="X98">
        <f t="shared" si="42"/>
        <v>0</v>
      </c>
      <c r="Y98">
        <f t="shared" si="43"/>
        <v>0</v>
      </c>
      <c r="Z98">
        <f t="shared" si="44"/>
        <v>1</v>
      </c>
    </row>
    <row r="99" spans="1:26" x14ac:dyDescent="0.2">
      <c r="A99">
        <v>4</v>
      </c>
      <c r="B99">
        <v>4</v>
      </c>
      <c r="C99">
        <f t="shared" si="23"/>
        <v>24</v>
      </c>
      <c r="F99">
        <f t="shared" si="24"/>
        <v>0</v>
      </c>
      <c r="G99">
        <f t="shared" si="25"/>
        <v>0</v>
      </c>
      <c r="H99">
        <f t="shared" si="26"/>
        <v>0</v>
      </c>
      <c r="I99">
        <f t="shared" si="27"/>
        <v>0</v>
      </c>
      <c r="J99">
        <f t="shared" si="28"/>
        <v>0</v>
      </c>
      <c r="K99">
        <f t="shared" si="29"/>
        <v>0</v>
      </c>
      <c r="L99">
        <f t="shared" si="30"/>
        <v>0</v>
      </c>
      <c r="M99">
        <f t="shared" si="31"/>
        <v>0</v>
      </c>
      <c r="N99">
        <f t="shared" si="32"/>
        <v>0</v>
      </c>
      <c r="O99">
        <f t="shared" si="33"/>
        <v>0</v>
      </c>
      <c r="P99">
        <f t="shared" si="34"/>
        <v>0</v>
      </c>
      <c r="Q99">
        <f t="shared" si="35"/>
        <v>0</v>
      </c>
      <c r="R99">
        <f t="shared" si="36"/>
        <v>0</v>
      </c>
      <c r="S99">
        <f t="shared" si="37"/>
        <v>0</v>
      </c>
      <c r="T99">
        <f t="shared" si="38"/>
        <v>0</v>
      </c>
      <c r="U99">
        <f t="shared" si="39"/>
        <v>1</v>
      </c>
      <c r="V99">
        <f t="shared" si="40"/>
        <v>0</v>
      </c>
      <c r="W99">
        <f t="shared" si="41"/>
        <v>0</v>
      </c>
      <c r="X99">
        <f t="shared" si="42"/>
        <v>0</v>
      </c>
      <c r="Y99">
        <f t="shared" si="43"/>
        <v>0</v>
      </c>
      <c r="Z99">
        <f t="shared" si="44"/>
        <v>1</v>
      </c>
    </row>
    <row r="100" spans="1:26" x14ac:dyDescent="0.2">
      <c r="A100">
        <v>3</v>
      </c>
      <c r="B100">
        <v>2</v>
      </c>
      <c r="C100">
        <f t="shared" si="23"/>
        <v>7</v>
      </c>
      <c r="F100">
        <f t="shared" si="24"/>
        <v>0</v>
      </c>
      <c r="G100">
        <f t="shared" si="25"/>
        <v>0</v>
      </c>
      <c r="H100">
        <f t="shared" si="26"/>
        <v>0</v>
      </c>
      <c r="I100">
        <f t="shared" si="27"/>
        <v>0</v>
      </c>
      <c r="J100">
        <f t="shared" si="28"/>
        <v>0</v>
      </c>
      <c r="K100">
        <f t="shared" si="29"/>
        <v>0</v>
      </c>
      <c r="L100">
        <f t="shared" si="30"/>
        <v>0</v>
      </c>
      <c r="M100">
        <f t="shared" si="31"/>
        <v>0</v>
      </c>
      <c r="N100">
        <f t="shared" si="32"/>
        <v>0</v>
      </c>
      <c r="O100">
        <f t="shared" si="33"/>
        <v>1</v>
      </c>
      <c r="P100">
        <f t="shared" si="34"/>
        <v>0</v>
      </c>
      <c r="Q100">
        <f t="shared" si="35"/>
        <v>0</v>
      </c>
      <c r="R100">
        <f t="shared" si="36"/>
        <v>0</v>
      </c>
      <c r="S100">
        <f t="shared" si="37"/>
        <v>0</v>
      </c>
      <c r="T100">
        <f t="shared" si="38"/>
        <v>0</v>
      </c>
      <c r="U100">
        <f t="shared" si="39"/>
        <v>0</v>
      </c>
      <c r="V100">
        <f t="shared" si="40"/>
        <v>0</v>
      </c>
      <c r="W100">
        <f t="shared" si="41"/>
        <v>0</v>
      </c>
      <c r="X100">
        <f t="shared" si="42"/>
        <v>0</v>
      </c>
      <c r="Y100">
        <f t="shared" si="43"/>
        <v>0</v>
      </c>
      <c r="Z100">
        <f t="shared" si="44"/>
        <v>1</v>
      </c>
    </row>
    <row r="101" spans="1:26" x14ac:dyDescent="0.2">
      <c r="A101">
        <v>4</v>
      </c>
      <c r="B101">
        <v>3</v>
      </c>
      <c r="C101">
        <f t="shared" si="23"/>
        <v>4</v>
      </c>
      <c r="F101">
        <f t="shared" si="24"/>
        <v>0</v>
      </c>
      <c r="G101">
        <f t="shared" si="25"/>
        <v>0</v>
      </c>
      <c r="H101">
        <f t="shared" si="26"/>
        <v>0</v>
      </c>
      <c r="I101">
        <f t="shared" si="27"/>
        <v>0</v>
      </c>
      <c r="J101">
        <f t="shared" si="28"/>
        <v>0</v>
      </c>
      <c r="K101">
        <f t="shared" si="29"/>
        <v>0</v>
      </c>
      <c r="L101">
        <f t="shared" si="30"/>
        <v>0</v>
      </c>
      <c r="M101">
        <f t="shared" si="31"/>
        <v>0</v>
      </c>
      <c r="N101">
        <f t="shared" si="32"/>
        <v>0</v>
      </c>
      <c r="O101">
        <f t="shared" si="33"/>
        <v>0</v>
      </c>
      <c r="P101">
        <f t="shared" si="34"/>
        <v>0</v>
      </c>
      <c r="Q101">
        <f t="shared" si="35"/>
        <v>0</v>
      </c>
      <c r="R101">
        <f t="shared" si="36"/>
        <v>0</v>
      </c>
      <c r="S101">
        <f t="shared" si="37"/>
        <v>0</v>
      </c>
      <c r="T101">
        <f t="shared" si="38"/>
        <v>1</v>
      </c>
      <c r="U101">
        <f t="shared" si="39"/>
        <v>0</v>
      </c>
      <c r="V101">
        <f t="shared" si="40"/>
        <v>0</v>
      </c>
      <c r="W101">
        <f t="shared" si="41"/>
        <v>0</v>
      </c>
      <c r="X101">
        <f t="shared" si="42"/>
        <v>0</v>
      </c>
      <c r="Y101">
        <f t="shared" si="43"/>
        <v>0</v>
      </c>
      <c r="Z101">
        <f t="shared" si="44"/>
        <v>1</v>
      </c>
    </row>
    <row r="102" spans="1:26" x14ac:dyDescent="0.2">
      <c r="A102">
        <v>3</v>
      </c>
      <c r="B102">
        <v>4</v>
      </c>
      <c r="C102">
        <f t="shared" si="23"/>
        <v>11</v>
      </c>
      <c r="F102">
        <f t="shared" si="24"/>
        <v>0</v>
      </c>
      <c r="G102">
        <f t="shared" si="25"/>
        <v>0</v>
      </c>
      <c r="H102">
        <f t="shared" si="26"/>
        <v>0</v>
      </c>
      <c r="I102">
        <f t="shared" si="27"/>
        <v>0</v>
      </c>
      <c r="J102">
        <f t="shared" si="28"/>
        <v>0</v>
      </c>
      <c r="K102">
        <f t="shared" si="29"/>
        <v>0</v>
      </c>
      <c r="L102">
        <f t="shared" si="30"/>
        <v>0</v>
      </c>
      <c r="M102">
        <f t="shared" si="31"/>
        <v>0</v>
      </c>
      <c r="N102">
        <f t="shared" si="32"/>
        <v>0</v>
      </c>
      <c r="O102">
        <f t="shared" si="33"/>
        <v>0</v>
      </c>
      <c r="P102">
        <f t="shared" si="34"/>
        <v>0</v>
      </c>
      <c r="Q102">
        <f t="shared" si="35"/>
        <v>1</v>
      </c>
      <c r="R102">
        <f t="shared" si="36"/>
        <v>0</v>
      </c>
      <c r="S102">
        <f t="shared" si="37"/>
        <v>0</v>
      </c>
      <c r="T102">
        <f t="shared" si="38"/>
        <v>0</v>
      </c>
      <c r="U102">
        <f t="shared" si="39"/>
        <v>0</v>
      </c>
      <c r="V102">
        <f t="shared" si="40"/>
        <v>0</v>
      </c>
      <c r="W102">
        <f t="shared" si="41"/>
        <v>0</v>
      </c>
      <c r="X102">
        <f t="shared" si="42"/>
        <v>0</v>
      </c>
      <c r="Y102">
        <f t="shared" si="43"/>
        <v>0</v>
      </c>
      <c r="Z102">
        <f t="shared" si="44"/>
        <v>1</v>
      </c>
    </row>
    <row r="103" spans="1:26" x14ac:dyDescent="0.2">
      <c r="A103">
        <v>1</v>
      </c>
      <c r="B103">
        <v>4</v>
      </c>
      <c r="C103">
        <f t="shared" si="23"/>
        <v>1</v>
      </c>
      <c r="F103">
        <f t="shared" si="24"/>
        <v>0</v>
      </c>
      <c r="G103">
        <f t="shared" si="25"/>
        <v>0</v>
      </c>
      <c r="H103">
        <f t="shared" si="26"/>
        <v>0</v>
      </c>
      <c r="I103">
        <f t="shared" si="27"/>
        <v>1</v>
      </c>
      <c r="J103">
        <f t="shared" si="28"/>
        <v>0</v>
      </c>
      <c r="K103">
        <f t="shared" si="29"/>
        <v>0</v>
      </c>
      <c r="L103">
        <f t="shared" si="30"/>
        <v>0</v>
      </c>
      <c r="M103">
        <f t="shared" si="31"/>
        <v>0</v>
      </c>
      <c r="N103">
        <f t="shared" si="32"/>
        <v>0</v>
      </c>
      <c r="O103">
        <f t="shared" si="33"/>
        <v>0</v>
      </c>
      <c r="P103">
        <f t="shared" si="34"/>
        <v>0</v>
      </c>
      <c r="Q103">
        <f t="shared" si="35"/>
        <v>0</v>
      </c>
      <c r="R103">
        <f t="shared" si="36"/>
        <v>0</v>
      </c>
      <c r="S103">
        <f t="shared" si="37"/>
        <v>0</v>
      </c>
      <c r="T103">
        <f t="shared" si="38"/>
        <v>0</v>
      </c>
      <c r="U103">
        <f t="shared" si="39"/>
        <v>0</v>
      </c>
      <c r="V103">
        <f t="shared" si="40"/>
        <v>0</v>
      </c>
      <c r="W103">
        <f t="shared" si="41"/>
        <v>0</v>
      </c>
      <c r="X103">
        <f t="shared" si="42"/>
        <v>0</v>
      </c>
      <c r="Y103">
        <f t="shared" si="43"/>
        <v>0</v>
      </c>
      <c r="Z103">
        <f t="shared" si="44"/>
        <v>1</v>
      </c>
    </row>
    <row r="104" spans="1:26" x14ac:dyDescent="0.2">
      <c r="E104" t="s">
        <v>438</v>
      </c>
      <c r="F104">
        <f>SUM(F3:F103)</f>
        <v>0</v>
      </c>
      <c r="G104">
        <f t="shared" ref="G104:Z104" si="45">SUM(G3:G103)</f>
        <v>0</v>
      </c>
      <c r="H104">
        <f t="shared" si="45"/>
        <v>0</v>
      </c>
      <c r="I104">
        <f t="shared" si="45"/>
        <v>1</v>
      </c>
      <c r="J104">
        <f t="shared" si="45"/>
        <v>1</v>
      </c>
      <c r="K104">
        <f t="shared" si="45"/>
        <v>3</v>
      </c>
      <c r="L104">
        <f t="shared" si="45"/>
        <v>2</v>
      </c>
      <c r="M104">
        <f t="shared" si="45"/>
        <v>8</v>
      </c>
      <c r="N104">
        <f t="shared" si="45"/>
        <v>2</v>
      </c>
      <c r="O104">
        <f t="shared" si="45"/>
        <v>7</v>
      </c>
      <c r="P104">
        <f t="shared" si="45"/>
        <v>2</v>
      </c>
      <c r="Q104">
        <f t="shared" si="45"/>
        <v>11</v>
      </c>
      <c r="R104">
        <f t="shared" si="45"/>
        <v>0</v>
      </c>
      <c r="S104">
        <f t="shared" si="45"/>
        <v>10</v>
      </c>
      <c r="T104">
        <f t="shared" si="45"/>
        <v>4</v>
      </c>
      <c r="U104">
        <f t="shared" si="45"/>
        <v>24</v>
      </c>
      <c r="V104">
        <f t="shared" si="45"/>
        <v>1</v>
      </c>
      <c r="W104">
        <f t="shared" si="45"/>
        <v>2</v>
      </c>
      <c r="X104">
        <f t="shared" si="45"/>
        <v>7</v>
      </c>
      <c r="Y104">
        <f t="shared" si="45"/>
        <v>16</v>
      </c>
      <c r="Z104">
        <f t="shared" si="45"/>
        <v>101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workbookViewId="0">
      <selection activeCell="AJ31" sqref="AJ31"/>
    </sheetView>
  </sheetViews>
  <sheetFormatPr baseColWidth="10" defaultRowHeight="12.75" x14ac:dyDescent="0.2"/>
  <cols>
    <col min="1" max="1" width="12.5703125" customWidth="1"/>
    <col min="2" max="2" width="11.5703125" customWidth="1"/>
    <col min="3" max="3" width="12.7109375" customWidth="1"/>
    <col min="4" max="4" width="5.85546875" customWidth="1"/>
    <col min="5" max="5" width="15.140625" customWidth="1"/>
    <col min="6" max="25" width="4" bestFit="1" customWidth="1"/>
  </cols>
  <sheetData>
    <row r="1" spans="1:26" x14ac:dyDescent="0.2">
      <c r="A1" t="s">
        <v>441</v>
      </c>
      <c r="B1">
        <f>CORREL(A3:A58,B3:B58)</f>
        <v>5.2051429856912954E-2</v>
      </c>
      <c r="E1" t="s">
        <v>417</v>
      </c>
      <c r="Z1" t="s">
        <v>438</v>
      </c>
    </row>
    <row r="2" spans="1:26" x14ac:dyDescent="0.2">
      <c r="A2" t="s">
        <v>414</v>
      </c>
      <c r="B2" t="s">
        <v>415</v>
      </c>
      <c r="C2" t="s">
        <v>416</v>
      </c>
      <c r="F2" t="s">
        <v>418</v>
      </c>
      <c r="G2" t="s">
        <v>419</v>
      </c>
      <c r="H2" t="s">
        <v>420</v>
      </c>
      <c r="I2" t="s">
        <v>421</v>
      </c>
      <c r="J2" t="s">
        <v>422</v>
      </c>
      <c r="K2" t="s">
        <v>423</v>
      </c>
      <c r="L2" t="s">
        <v>424</v>
      </c>
      <c r="M2" t="s">
        <v>425</v>
      </c>
      <c r="N2" t="s">
        <v>426</v>
      </c>
      <c r="O2" t="s">
        <v>427</v>
      </c>
      <c r="P2" t="s">
        <v>428</v>
      </c>
      <c r="Q2" t="s">
        <v>429</v>
      </c>
      <c r="R2" t="s">
        <v>430</v>
      </c>
      <c r="S2" t="s">
        <v>431</v>
      </c>
      <c r="T2" t="s">
        <v>432</v>
      </c>
      <c r="U2" t="s">
        <v>433</v>
      </c>
      <c r="V2" t="s">
        <v>434</v>
      </c>
      <c r="W2" t="s">
        <v>435</v>
      </c>
      <c r="X2" t="s">
        <v>436</v>
      </c>
      <c r="Y2" t="s">
        <v>437</v>
      </c>
    </row>
    <row r="3" spans="1:26" x14ac:dyDescent="0.2">
      <c r="A3">
        <v>4</v>
      </c>
      <c r="B3">
        <v>4</v>
      </c>
      <c r="C3">
        <f t="shared" ref="C3:C34" si="0">SUMPRODUCT(F3:Y3,F$59:Y$59)</f>
        <v>9</v>
      </c>
      <c r="F3">
        <f>IF($A3=1,IF($B3=1,1,0),0)</f>
        <v>0</v>
      </c>
      <c r="G3">
        <f>IF($A3=1,IF($B3=2,1,0),0)</f>
        <v>0</v>
      </c>
      <c r="H3">
        <f>IF($A3=1,IF($B3=3,1,0),0)</f>
        <v>0</v>
      </c>
      <c r="I3">
        <f>IF($A3=1,IF($B3=4,1,0),0)</f>
        <v>0</v>
      </c>
      <c r="J3">
        <f>IF($A3=2,IF($B3=1,1,0),0)</f>
        <v>0</v>
      </c>
      <c r="K3">
        <f>IF($A3=2,IF($B3=2,1,0),0)</f>
        <v>0</v>
      </c>
      <c r="L3">
        <f>IF($A3=2,IF($B3=3,1,0),0)</f>
        <v>0</v>
      </c>
      <c r="M3">
        <f>IF($A3=2,IF($B3=4,1,0),0)</f>
        <v>0</v>
      </c>
      <c r="N3">
        <f>IF($A3=3,IF($B3=1,1,0),0)</f>
        <v>0</v>
      </c>
      <c r="O3">
        <f>IF($A3=3,IF($B3=2,1,0),0)</f>
        <v>0</v>
      </c>
      <c r="P3">
        <f>IF($A3=3,IF($B3=3,1,0),0)</f>
        <v>0</v>
      </c>
      <c r="Q3">
        <f>IF($A3=3,IF($B3=4,1,0),0)</f>
        <v>0</v>
      </c>
      <c r="R3">
        <f>IF($A3=4,IF($B3=1,1,0),0)</f>
        <v>0</v>
      </c>
      <c r="S3">
        <f>IF($A3=4,IF($B3=2,1,0),0)</f>
        <v>0</v>
      </c>
      <c r="T3">
        <f>IF($A3=4,IF($B3=3,1,0),0)</f>
        <v>0</v>
      </c>
      <c r="U3">
        <f>IF($A3=4,IF($B3=4,1,0),0)</f>
        <v>1</v>
      </c>
      <c r="V3">
        <f>IF($A3=5,IF($B3=1,1,0),0)</f>
        <v>0</v>
      </c>
      <c r="W3">
        <f>IF($A3=5,IF($B3=2,1,0),0)</f>
        <v>0</v>
      </c>
      <c r="X3">
        <f>IF($A3=5,IF($B3=3,1,0),0)</f>
        <v>0</v>
      </c>
      <c r="Y3">
        <f>IF($A3=5,IF($B3=4,1,0),0)</f>
        <v>0</v>
      </c>
      <c r="Z3">
        <f>SUM(F3:Y3)</f>
        <v>1</v>
      </c>
    </row>
    <row r="4" spans="1:26" x14ac:dyDescent="0.2">
      <c r="A4">
        <v>2</v>
      </c>
      <c r="B4">
        <v>4</v>
      </c>
      <c r="C4">
        <f t="shared" si="0"/>
        <v>5</v>
      </c>
      <c r="F4">
        <f t="shared" ref="F4:F58" si="1">IF($A4=1,IF($B4=1,1,0),0)</f>
        <v>0</v>
      </c>
      <c r="G4">
        <f t="shared" ref="G4:G58" si="2">IF($A4=1,IF($B4=2,1,0),0)</f>
        <v>0</v>
      </c>
      <c r="H4">
        <f t="shared" ref="H4:H58" si="3">IF($A4=1,IF($B4=3,1,0),0)</f>
        <v>0</v>
      </c>
      <c r="I4">
        <f t="shared" ref="I4:I59" si="4">IF($A4=1,IF($B4=4,1,0),0)</f>
        <v>0</v>
      </c>
      <c r="J4">
        <f t="shared" ref="J4:J58" si="5">IF($A4=2,IF($B4=1,1,0),0)</f>
        <v>0</v>
      </c>
      <c r="K4">
        <f t="shared" ref="K4:K58" si="6">IF($A4=2,IF($B4=2,1,0),0)</f>
        <v>0</v>
      </c>
      <c r="L4">
        <f t="shared" ref="L4:L58" si="7">IF($A4=2,IF($B4=3,1,0),0)</f>
        <v>0</v>
      </c>
      <c r="M4">
        <f t="shared" ref="M4:M58" si="8">IF($A4=2,IF($B4=4,1,0),0)</f>
        <v>1</v>
      </c>
      <c r="N4">
        <f t="shared" ref="N4:N58" si="9">IF($A4=3,IF($B4=1,1,0),0)</f>
        <v>0</v>
      </c>
      <c r="O4">
        <f t="shared" ref="O4:O58" si="10">IF($A4=3,IF($B4=2,1,0),0)</f>
        <v>0</v>
      </c>
      <c r="P4">
        <f t="shared" ref="P4:P58" si="11">IF($A4=3,IF($B4=3,1,0),0)</f>
        <v>0</v>
      </c>
      <c r="Q4">
        <f t="shared" ref="Q4:Q58" si="12">IF($A4=3,IF($B4=4,1,0),0)</f>
        <v>0</v>
      </c>
      <c r="R4">
        <f t="shared" ref="R4:R58" si="13">IF($A4=4,IF($B4=1,1,0),0)</f>
        <v>0</v>
      </c>
      <c r="S4">
        <f t="shared" ref="S4:S58" si="14">IF($A4=4,IF($B4=2,1,0),0)</f>
        <v>0</v>
      </c>
      <c r="T4">
        <f t="shared" ref="T4:T58" si="15">IF($A4=4,IF($B4=3,1,0),0)</f>
        <v>0</v>
      </c>
      <c r="U4">
        <f t="shared" ref="U4:U58" si="16">IF($A4=4,IF($B4=4,1,0),0)</f>
        <v>0</v>
      </c>
      <c r="V4">
        <f t="shared" ref="V4:V58" si="17">IF($A4=5,IF($B4=1,1,0),0)</f>
        <v>0</v>
      </c>
      <c r="W4">
        <f t="shared" ref="W4:W58" si="18">IF($A4=5,IF($B4=2,1,0),0)</f>
        <v>0</v>
      </c>
      <c r="X4">
        <f t="shared" ref="X4:X58" si="19">IF($A4=5,IF($B4=3,1,0),0)</f>
        <v>0</v>
      </c>
      <c r="Y4">
        <f t="shared" ref="Y4:Y58" si="20">IF($A4=5,IF($B4=4,1,0),0)</f>
        <v>0</v>
      </c>
      <c r="Z4">
        <f t="shared" ref="Z4:Z58" si="21">SUM(F4:Y4)</f>
        <v>1</v>
      </c>
    </row>
    <row r="5" spans="1:26" x14ac:dyDescent="0.2">
      <c r="A5">
        <v>2</v>
      </c>
      <c r="B5">
        <v>2</v>
      </c>
      <c r="C5">
        <f t="shared" si="0"/>
        <v>3</v>
      </c>
      <c r="F5">
        <f t="shared" si="1"/>
        <v>0</v>
      </c>
      <c r="G5">
        <f t="shared" si="2"/>
        <v>0</v>
      </c>
      <c r="H5">
        <f t="shared" si="3"/>
        <v>0</v>
      </c>
      <c r="I5">
        <f t="shared" si="4"/>
        <v>0</v>
      </c>
      <c r="J5">
        <f t="shared" si="5"/>
        <v>0</v>
      </c>
      <c r="K5">
        <f t="shared" si="6"/>
        <v>1</v>
      </c>
      <c r="L5">
        <f t="shared" si="7"/>
        <v>0</v>
      </c>
      <c r="M5">
        <f t="shared" si="8"/>
        <v>0</v>
      </c>
      <c r="N5">
        <f t="shared" si="9"/>
        <v>0</v>
      </c>
      <c r="O5">
        <f t="shared" si="10"/>
        <v>0</v>
      </c>
      <c r="P5">
        <f t="shared" si="11"/>
        <v>0</v>
      </c>
      <c r="Q5">
        <f t="shared" si="12"/>
        <v>0</v>
      </c>
      <c r="R5">
        <f t="shared" si="13"/>
        <v>0</v>
      </c>
      <c r="S5">
        <f t="shared" si="14"/>
        <v>0</v>
      </c>
      <c r="T5">
        <f t="shared" si="15"/>
        <v>0</v>
      </c>
      <c r="U5">
        <f t="shared" si="16"/>
        <v>0</v>
      </c>
      <c r="V5">
        <f t="shared" si="17"/>
        <v>0</v>
      </c>
      <c r="W5">
        <f t="shared" si="18"/>
        <v>0</v>
      </c>
      <c r="X5">
        <f t="shared" si="19"/>
        <v>0</v>
      </c>
      <c r="Y5">
        <f t="shared" si="20"/>
        <v>0</v>
      </c>
      <c r="Z5">
        <f t="shared" si="21"/>
        <v>1</v>
      </c>
    </row>
    <row r="6" spans="1:26" x14ac:dyDescent="0.2">
      <c r="A6">
        <v>5</v>
      </c>
      <c r="B6">
        <v>4</v>
      </c>
      <c r="C6">
        <f t="shared" si="0"/>
        <v>12</v>
      </c>
      <c r="F6">
        <f t="shared" si="1"/>
        <v>0</v>
      </c>
      <c r="G6">
        <f t="shared" si="2"/>
        <v>0</v>
      </c>
      <c r="H6">
        <f t="shared" si="3"/>
        <v>0</v>
      </c>
      <c r="I6">
        <f t="shared" si="4"/>
        <v>0</v>
      </c>
      <c r="J6">
        <f t="shared" si="5"/>
        <v>0</v>
      </c>
      <c r="K6">
        <f t="shared" si="6"/>
        <v>0</v>
      </c>
      <c r="L6">
        <f t="shared" si="7"/>
        <v>0</v>
      </c>
      <c r="M6">
        <f t="shared" si="8"/>
        <v>0</v>
      </c>
      <c r="N6">
        <f t="shared" si="9"/>
        <v>0</v>
      </c>
      <c r="O6">
        <f t="shared" si="10"/>
        <v>0</v>
      </c>
      <c r="P6">
        <f t="shared" si="11"/>
        <v>0</v>
      </c>
      <c r="Q6">
        <f t="shared" si="12"/>
        <v>0</v>
      </c>
      <c r="R6">
        <f t="shared" si="13"/>
        <v>0</v>
      </c>
      <c r="S6">
        <f t="shared" si="14"/>
        <v>0</v>
      </c>
      <c r="T6">
        <f t="shared" si="15"/>
        <v>0</v>
      </c>
      <c r="U6">
        <f t="shared" si="16"/>
        <v>0</v>
      </c>
      <c r="V6">
        <f t="shared" si="17"/>
        <v>0</v>
      </c>
      <c r="W6">
        <f t="shared" si="18"/>
        <v>0</v>
      </c>
      <c r="X6">
        <f t="shared" si="19"/>
        <v>0</v>
      </c>
      <c r="Y6">
        <f t="shared" si="20"/>
        <v>1</v>
      </c>
      <c r="Z6">
        <f t="shared" si="21"/>
        <v>1</v>
      </c>
    </row>
    <row r="7" spans="1:26" x14ac:dyDescent="0.2">
      <c r="A7">
        <v>2</v>
      </c>
      <c r="B7">
        <v>4</v>
      </c>
      <c r="C7">
        <f t="shared" si="0"/>
        <v>5</v>
      </c>
      <c r="F7">
        <f t="shared" si="1"/>
        <v>0</v>
      </c>
      <c r="G7">
        <f t="shared" si="2"/>
        <v>0</v>
      </c>
      <c r="H7">
        <f t="shared" si="3"/>
        <v>0</v>
      </c>
      <c r="I7">
        <f t="shared" si="4"/>
        <v>0</v>
      </c>
      <c r="J7">
        <f t="shared" si="5"/>
        <v>0</v>
      </c>
      <c r="K7">
        <f t="shared" si="6"/>
        <v>0</v>
      </c>
      <c r="L7">
        <f t="shared" si="7"/>
        <v>0</v>
      </c>
      <c r="M7">
        <f t="shared" si="8"/>
        <v>1</v>
      </c>
      <c r="N7">
        <f t="shared" si="9"/>
        <v>0</v>
      </c>
      <c r="O7">
        <f t="shared" si="10"/>
        <v>0</v>
      </c>
      <c r="P7">
        <f t="shared" si="11"/>
        <v>0</v>
      </c>
      <c r="Q7">
        <f t="shared" si="12"/>
        <v>0</v>
      </c>
      <c r="R7">
        <f t="shared" si="13"/>
        <v>0</v>
      </c>
      <c r="S7">
        <f t="shared" si="14"/>
        <v>0</v>
      </c>
      <c r="T7">
        <f t="shared" si="15"/>
        <v>0</v>
      </c>
      <c r="U7">
        <f t="shared" si="16"/>
        <v>0</v>
      </c>
      <c r="V7">
        <f t="shared" si="17"/>
        <v>0</v>
      </c>
      <c r="W7">
        <f t="shared" si="18"/>
        <v>0</v>
      </c>
      <c r="X7">
        <f t="shared" si="19"/>
        <v>0</v>
      </c>
      <c r="Y7">
        <f t="shared" si="20"/>
        <v>0</v>
      </c>
      <c r="Z7">
        <f t="shared" si="21"/>
        <v>1</v>
      </c>
    </row>
    <row r="8" spans="1:26" x14ac:dyDescent="0.2">
      <c r="A8">
        <v>5</v>
      </c>
      <c r="B8">
        <v>4</v>
      </c>
      <c r="C8">
        <f t="shared" si="0"/>
        <v>12</v>
      </c>
      <c r="F8">
        <f t="shared" si="1"/>
        <v>0</v>
      </c>
      <c r="G8">
        <f t="shared" si="2"/>
        <v>0</v>
      </c>
      <c r="H8">
        <f t="shared" si="3"/>
        <v>0</v>
      </c>
      <c r="I8">
        <f t="shared" si="4"/>
        <v>0</v>
      </c>
      <c r="J8">
        <f t="shared" si="5"/>
        <v>0</v>
      </c>
      <c r="K8">
        <f t="shared" si="6"/>
        <v>0</v>
      </c>
      <c r="L8">
        <f t="shared" si="7"/>
        <v>0</v>
      </c>
      <c r="M8">
        <f t="shared" si="8"/>
        <v>0</v>
      </c>
      <c r="N8">
        <f t="shared" si="9"/>
        <v>0</v>
      </c>
      <c r="O8">
        <f t="shared" si="10"/>
        <v>0</v>
      </c>
      <c r="P8">
        <f t="shared" si="11"/>
        <v>0</v>
      </c>
      <c r="Q8">
        <f t="shared" si="12"/>
        <v>0</v>
      </c>
      <c r="R8">
        <f t="shared" si="13"/>
        <v>0</v>
      </c>
      <c r="S8">
        <f t="shared" si="14"/>
        <v>0</v>
      </c>
      <c r="T8">
        <f t="shared" si="15"/>
        <v>0</v>
      </c>
      <c r="U8">
        <f t="shared" si="16"/>
        <v>0</v>
      </c>
      <c r="V8">
        <f t="shared" si="17"/>
        <v>0</v>
      </c>
      <c r="W8">
        <f t="shared" si="18"/>
        <v>0</v>
      </c>
      <c r="X8">
        <f t="shared" si="19"/>
        <v>0</v>
      </c>
      <c r="Y8">
        <f t="shared" si="20"/>
        <v>1</v>
      </c>
      <c r="Z8">
        <f t="shared" si="21"/>
        <v>1</v>
      </c>
    </row>
    <row r="9" spans="1:26" x14ac:dyDescent="0.2">
      <c r="A9">
        <v>4</v>
      </c>
      <c r="B9">
        <v>4</v>
      </c>
      <c r="C9">
        <f t="shared" si="0"/>
        <v>9</v>
      </c>
      <c r="F9">
        <f t="shared" si="1"/>
        <v>0</v>
      </c>
      <c r="G9">
        <f t="shared" si="2"/>
        <v>0</v>
      </c>
      <c r="H9">
        <f t="shared" si="3"/>
        <v>0</v>
      </c>
      <c r="I9">
        <f t="shared" si="4"/>
        <v>0</v>
      </c>
      <c r="J9">
        <f t="shared" si="5"/>
        <v>0</v>
      </c>
      <c r="K9">
        <f t="shared" si="6"/>
        <v>0</v>
      </c>
      <c r="L9">
        <f t="shared" si="7"/>
        <v>0</v>
      </c>
      <c r="M9">
        <f t="shared" si="8"/>
        <v>0</v>
      </c>
      <c r="N9">
        <f t="shared" si="9"/>
        <v>0</v>
      </c>
      <c r="O9">
        <f t="shared" si="10"/>
        <v>0</v>
      </c>
      <c r="P9">
        <f t="shared" si="11"/>
        <v>0</v>
      </c>
      <c r="Q9">
        <f t="shared" si="12"/>
        <v>0</v>
      </c>
      <c r="R9">
        <f t="shared" si="13"/>
        <v>0</v>
      </c>
      <c r="S9">
        <f t="shared" si="14"/>
        <v>0</v>
      </c>
      <c r="T9">
        <f t="shared" si="15"/>
        <v>0</v>
      </c>
      <c r="U9">
        <f t="shared" si="16"/>
        <v>1</v>
      </c>
      <c r="V9">
        <f t="shared" si="17"/>
        <v>0</v>
      </c>
      <c r="W9">
        <f t="shared" si="18"/>
        <v>0</v>
      </c>
      <c r="X9">
        <f t="shared" si="19"/>
        <v>0</v>
      </c>
      <c r="Y9">
        <f t="shared" si="20"/>
        <v>0</v>
      </c>
      <c r="Z9">
        <f t="shared" si="21"/>
        <v>1</v>
      </c>
    </row>
    <row r="10" spans="1:26" x14ac:dyDescent="0.2">
      <c r="A10">
        <v>4</v>
      </c>
      <c r="B10">
        <v>4</v>
      </c>
      <c r="C10">
        <f t="shared" si="0"/>
        <v>9</v>
      </c>
      <c r="F10">
        <f t="shared" si="1"/>
        <v>0</v>
      </c>
      <c r="G10">
        <f t="shared" si="2"/>
        <v>0</v>
      </c>
      <c r="H10">
        <f t="shared" si="3"/>
        <v>0</v>
      </c>
      <c r="I10">
        <f t="shared" si="4"/>
        <v>0</v>
      </c>
      <c r="J10">
        <f t="shared" si="5"/>
        <v>0</v>
      </c>
      <c r="K10">
        <f t="shared" si="6"/>
        <v>0</v>
      </c>
      <c r="L10">
        <f t="shared" si="7"/>
        <v>0</v>
      </c>
      <c r="M10">
        <f t="shared" si="8"/>
        <v>0</v>
      </c>
      <c r="N10">
        <f t="shared" si="9"/>
        <v>0</v>
      </c>
      <c r="O10">
        <f t="shared" si="10"/>
        <v>0</v>
      </c>
      <c r="P10">
        <f t="shared" si="11"/>
        <v>0</v>
      </c>
      <c r="Q10">
        <f t="shared" si="12"/>
        <v>0</v>
      </c>
      <c r="R10">
        <f t="shared" si="13"/>
        <v>0</v>
      </c>
      <c r="S10">
        <f t="shared" si="14"/>
        <v>0</v>
      </c>
      <c r="T10">
        <f t="shared" si="15"/>
        <v>0</v>
      </c>
      <c r="U10">
        <f t="shared" si="16"/>
        <v>1</v>
      </c>
      <c r="V10">
        <f t="shared" si="17"/>
        <v>0</v>
      </c>
      <c r="W10">
        <f t="shared" si="18"/>
        <v>0</v>
      </c>
      <c r="X10">
        <f t="shared" si="19"/>
        <v>0</v>
      </c>
      <c r="Y10">
        <f t="shared" si="20"/>
        <v>0</v>
      </c>
      <c r="Z10">
        <f t="shared" si="21"/>
        <v>1</v>
      </c>
    </row>
    <row r="11" spans="1:26" x14ac:dyDescent="0.2">
      <c r="A11">
        <v>5</v>
      </c>
      <c r="B11">
        <v>3</v>
      </c>
      <c r="C11">
        <f t="shared" si="0"/>
        <v>4</v>
      </c>
      <c r="F11">
        <f t="shared" si="1"/>
        <v>0</v>
      </c>
      <c r="G11">
        <f t="shared" si="2"/>
        <v>0</v>
      </c>
      <c r="H11">
        <f t="shared" si="3"/>
        <v>0</v>
      </c>
      <c r="I11">
        <f t="shared" si="4"/>
        <v>0</v>
      </c>
      <c r="J11">
        <f t="shared" si="5"/>
        <v>0</v>
      </c>
      <c r="K11">
        <f t="shared" si="6"/>
        <v>0</v>
      </c>
      <c r="L11">
        <f t="shared" si="7"/>
        <v>0</v>
      </c>
      <c r="M11">
        <f t="shared" si="8"/>
        <v>0</v>
      </c>
      <c r="N11">
        <f t="shared" si="9"/>
        <v>0</v>
      </c>
      <c r="O11">
        <f t="shared" si="10"/>
        <v>0</v>
      </c>
      <c r="P11">
        <f t="shared" si="11"/>
        <v>0</v>
      </c>
      <c r="Q11">
        <f t="shared" si="12"/>
        <v>0</v>
      </c>
      <c r="R11">
        <f t="shared" si="13"/>
        <v>0</v>
      </c>
      <c r="S11">
        <f t="shared" si="14"/>
        <v>0</v>
      </c>
      <c r="T11">
        <f t="shared" si="15"/>
        <v>0</v>
      </c>
      <c r="U11">
        <f t="shared" si="16"/>
        <v>0</v>
      </c>
      <c r="V11">
        <f t="shared" si="17"/>
        <v>0</v>
      </c>
      <c r="W11">
        <f t="shared" si="18"/>
        <v>0</v>
      </c>
      <c r="X11">
        <f t="shared" si="19"/>
        <v>1</v>
      </c>
      <c r="Y11">
        <f t="shared" si="20"/>
        <v>0</v>
      </c>
      <c r="Z11">
        <f t="shared" si="21"/>
        <v>1</v>
      </c>
    </row>
    <row r="12" spans="1:26" x14ac:dyDescent="0.2">
      <c r="A12">
        <v>5</v>
      </c>
      <c r="B12">
        <v>4</v>
      </c>
      <c r="C12">
        <f t="shared" si="0"/>
        <v>12</v>
      </c>
      <c r="F12">
        <f t="shared" si="1"/>
        <v>0</v>
      </c>
      <c r="G12">
        <f t="shared" si="2"/>
        <v>0</v>
      </c>
      <c r="H12">
        <f t="shared" si="3"/>
        <v>0</v>
      </c>
      <c r="I12">
        <f t="shared" si="4"/>
        <v>0</v>
      </c>
      <c r="J12">
        <f t="shared" si="5"/>
        <v>0</v>
      </c>
      <c r="K12">
        <f t="shared" si="6"/>
        <v>0</v>
      </c>
      <c r="L12">
        <f t="shared" si="7"/>
        <v>0</v>
      </c>
      <c r="M12">
        <f t="shared" si="8"/>
        <v>0</v>
      </c>
      <c r="N12">
        <f t="shared" si="9"/>
        <v>0</v>
      </c>
      <c r="O12">
        <f t="shared" si="10"/>
        <v>0</v>
      </c>
      <c r="P12">
        <f t="shared" si="11"/>
        <v>0</v>
      </c>
      <c r="Q12">
        <f t="shared" si="12"/>
        <v>0</v>
      </c>
      <c r="R12">
        <f t="shared" si="13"/>
        <v>0</v>
      </c>
      <c r="S12">
        <f t="shared" si="14"/>
        <v>0</v>
      </c>
      <c r="T12">
        <f t="shared" si="15"/>
        <v>0</v>
      </c>
      <c r="U12">
        <f t="shared" si="16"/>
        <v>0</v>
      </c>
      <c r="V12">
        <f t="shared" si="17"/>
        <v>0</v>
      </c>
      <c r="W12">
        <f t="shared" si="18"/>
        <v>0</v>
      </c>
      <c r="X12">
        <f t="shared" si="19"/>
        <v>0</v>
      </c>
      <c r="Y12">
        <f t="shared" si="20"/>
        <v>1</v>
      </c>
      <c r="Z12">
        <f t="shared" si="21"/>
        <v>1</v>
      </c>
    </row>
    <row r="13" spans="1:26" x14ac:dyDescent="0.2">
      <c r="A13">
        <v>2</v>
      </c>
      <c r="B13">
        <v>4</v>
      </c>
      <c r="C13">
        <f t="shared" si="0"/>
        <v>5</v>
      </c>
      <c r="F13">
        <f t="shared" si="1"/>
        <v>0</v>
      </c>
      <c r="G13">
        <f t="shared" si="2"/>
        <v>0</v>
      </c>
      <c r="H13">
        <f t="shared" si="3"/>
        <v>0</v>
      </c>
      <c r="I13">
        <f t="shared" si="4"/>
        <v>0</v>
      </c>
      <c r="J13">
        <f t="shared" si="5"/>
        <v>0</v>
      </c>
      <c r="K13">
        <f t="shared" si="6"/>
        <v>0</v>
      </c>
      <c r="L13">
        <f t="shared" si="7"/>
        <v>0</v>
      </c>
      <c r="M13">
        <f t="shared" si="8"/>
        <v>1</v>
      </c>
      <c r="N13">
        <f t="shared" si="9"/>
        <v>0</v>
      </c>
      <c r="O13">
        <f t="shared" si="10"/>
        <v>0</v>
      </c>
      <c r="P13">
        <f t="shared" si="11"/>
        <v>0</v>
      </c>
      <c r="Q13">
        <f t="shared" si="12"/>
        <v>0</v>
      </c>
      <c r="R13">
        <f t="shared" si="13"/>
        <v>0</v>
      </c>
      <c r="S13">
        <f t="shared" si="14"/>
        <v>0</v>
      </c>
      <c r="T13">
        <f t="shared" si="15"/>
        <v>0</v>
      </c>
      <c r="U13">
        <f t="shared" si="16"/>
        <v>0</v>
      </c>
      <c r="V13">
        <f t="shared" si="17"/>
        <v>0</v>
      </c>
      <c r="W13">
        <f t="shared" si="18"/>
        <v>0</v>
      </c>
      <c r="X13">
        <f t="shared" si="19"/>
        <v>0</v>
      </c>
      <c r="Y13">
        <f t="shared" si="20"/>
        <v>0</v>
      </c>
      <c r="Z13">
        <f t="shared" si="21"/>
        <v>1</v>
      </c>
    </row>
    <row r="14" spans="1:26" x14ac:dyDescent="0.2">
      <c r="A14">
        <v>4</v>
      </c>
      <c r="B14">
        <v>4</v>
      </c>
      <c r="C14">
        <f t="shared" si="0"/>
        <v>9</v>
      </c>
      <c r="F14">
        <f t="shared" si="1"/>
        <v>0</v>
      </c>
      <c r="G14">
        <f t="shared" si="2"/>
        <v>0</v>
      </c>
      <c r="H14">
        <f t="shared" si="3"/>
        <v>0</v>
      </c>
      <c r="I14">
        <f t="shared" si="4"/>
        <v>0</v>
      </c>
      <c r="J14">
        <f t="shared" si="5"/>
        <v>0</v>
      </c>
      <c r="K14">
        <f t="shared" si="6"/>
        <v>0</v>
      </c>
      <c r="L14">
        <f t="shared" si="7"/>
        <v>0</v>
      </c>
      <c r="M14">
        <f t="shared" si="8"/>
        <v>0</v>
      </c>
      <c r="N14">
        <f t="shared" si="9"/>
        <v>0</v>
      </c>
      <c r="O14">
        <f t="shared" si="10"/>
        <v>0</v>
      </c>
      <c r="P14">
        <f t="shared" si="11"/>
        <v>0</v>
      </c>
      <c r="Q14">
        <f t="shared" si="12"/>
        <v>0</v>
      </c>
      <c r="R14">
        <f t="shared" si="13"/>
        <v>0</v>
      </c>
      <c r="S14">
        <f t="shared" si="14"/>
        <v>0</v>
      </c>
      <c r="T14">
        <f t="shared" si="15"/>
        <v>0</v>
      </c>
      <c r="U14">
        <f t="shared" si="16"/>
        <v>1</v>
      </c>
      <c r="V14">
        <f t="shared" si="17"/>
        <v>0</v>
      </c>
      <c r="W14">
        <f t="shared" si="18"/>
        <v>0</v>
      </c>
      <c r="X14">
        <f t="shared" si="19"/>
        <v>0</v>
      </c>
      <c r="Y14">
        <f t="shared" si="20"/>
        <v>0</v>
      </c>
      <c r="Z14">
        <f t="shared" si="21"/>
        <v>1</v>
      </c>
    </row>
    <row r="15" spans="1:26" x14ac:dyDescent="0.2">
      <c r="A15">
        <v>2</v>
      </c>
      <c r="B15">
        <v>3</v>
      </c>
      <c r="C15">
        <f t="shared" si="0"/>
        <v>4</v>
      </c>
      <c r="F15">
        <f t="shared" si="1"/>
        <v>0</v>
      </c>
      <c r="G15">
        <f t="shared" si="2"/>
        <v>0</v>
      </c>
      <c r="H15">
        <f t="shared" si="3"/>
        <v>0</v>
      </c>
      <c r="I15">
        <f t="shared" si="4"/>
        <v>0</v>
      </c>
      <c r="J15">
        <f t="shared" si="5"/>
        <v>0</v>
      </c>
      <c r="K15">
        <f t="shared" si="6"/>
        <v>0</v>
      </c>
      <c r="L15">
        <f t="shared" si="7"/>
        <v>1</v>
      </c>
      <c r="M15">
        <f t="shared" si="8"/>
        <v>0</v>
      </c>
      <c r="N15">
        <f t="shared" si="9"/>
        <v>0</v>
      </c>
      <c r="O15">
        <f t="shared" si="10"/>
        <v>0</v>
      </c>
      <c r="P15">
        <f t="shared" si="11"/>
        <v>0</v>
      </c>
      <c r="Q15">
        <f t="shared" si="12"/>
        <v>0</v>
      </c>
      <c r="R15">
        <f t="shared" si="13"/>
        <v>0</v>
      </c>
      <c r="S15">
        <f t="shared" si="14"/>
        <v>0</v>
      </c>
      <c r="T15">
        <f t="shared" si="15"/>
        <v>0</v>
      </c>
      <c r="U15">
        <f t="shared" si="16"/>
        <v>0</v>
      </c>
      <c r="V15">
        <f t="shared" si="17"/>
        <v>0</v>
      </c>
      <c r="W15">
        <f t="shared" si="18"/>
        <v>0</v>
      </c>
      <c r="X15">
        <f t="shared" si="19"/>
        <v>0</v>
      </c>
      <c r="Y15">
        <f t="shared" si="20"/>
        <v>0</v>
      </c>
      <c r="Z15">
        <f t="shared" si="21"/>
        <v>1</v>
      </c>
    </row>
    <row r="16" spans="1:26" x14ac:dyDescent="0.2">
      <c r="A16">
        <v>5</v>
      </c>
      <c r="B16">
        <v>1</v>
      </c>
      <c r="C16">
        <f t="shared" si="0"/>
        <v>2</v>
      </c>
      <c r="F16">
        <f t="shared" si="1"/>
        <v>0</v>
      </c>
      <c r="G16">
        <f t="shared" si="2"/>
        <v>0</v>
      </c>
      <c r="H16">
        <f t="shared" si="3"/>
        <v>0</v>
      </c>
      <c r="I16">
        <f t="shared" si="4"/>
        <v>0</v>
      </c>
      <c r="J16">
        <f t="shared" si="5"/>
        <v>0</v>
      </c>
      <c r="K16">
        <f t="shared" si="6"/>
        <v>0</v>
      </c>
      <c r="L16">
        <f t="shared" si="7"/>
        <v>0</v>
      </c>
      <c r="M16">
        <f t="shared" si="8"/>
        <v>0</v>
      </c>
      <c r="N16">
        <f t="shared" si="9"/>
        <v>0</v>
      </c>
      <c r="O16">
        <f t="shared" si="10"/>
        <v>0</v>
      </c>
      <c r="P16">
        <f t="shared" si="11"/>
        <v>0</v>
      </c>
      <c r="Q16">
        <f t="shared" si="12"/>
        <v>0</v>
      </c>
      <c r="R16">
        <f t="shared" si="13"/>
        <v>0</v>
      </c>
      <c r="S16">
        <f t="shared" si="14"/>
        <v>0</v>
      </c>
      <c r="T16">
        <f t="shared" si="15"/>
        <v>0</v>
      </c>
      <c r="U16">
        <f t="shared" si="16"/>
        <v>0</v>
      </c>
      <c r="V16">
        <f t="shared" si="17"/>
        <v>1</v>
      </c>
      <c r="W16">
        <f t="shared" si="18"/>
        <v>0</v>
      </c>
      <c r="X16">
        <f t="shared" si="19"/>
        <v>0</v>
      </c>
      <c r="Y16">
        <f t="shared" si="20"/>
        <v>0</v>
      </c>
      <c r="Z16">
        <f t="shared" si="21"/>
        <v>1</v>
      </c>
    </row>
    <row r="17" spans="1:26" x14ac:dyDescent="0.2">
      <c r="A17">
        <v>2</v>
      </c>
      <c r="B17">
        <v>4</v>
      </c>
      <c r="C17">
        <f t="shared" si="0"/>
        <v>5</v>
      </c>
      <c r="F17">
        <f t="shared" si="1"/>
        <v>0</v>
      </c>
      <c r="G17">
        <f t="shared" si="2"/>
        <v>0</v>
      </c>
      <c r="H17">
        <f t="shared" si="3"/>
        <v>0</v>
      </c>
      <c r="I17">
        <f t="shared" si="4"/>
        <v>0</v>
      </c>
      <c r="J17">
        <f t="shared" si="5"/>
        <v>0</v>
      </c>
      <c r="K17">
        <f t="shared" si="6"/>
        <v>0</v>
      </c>
      <c r="L17">
        <f t="shared" si="7"/>
        <v>0</v>
      </c>
      <c r="M17">
        <f t="shared" si="8"/>
        <v>1</v>
      </c>
      <c r="N17">
        <f t="shared" si="9"/>
        <v>0</v>
      </c>
      <c r="O17">
        <f t="shared" si="10"/>
        <v>0</v>
      </c>
      <c r="P17">
        <f t="shared" si="11"/>
        <v>0</v>
      </c>
      <c r="Q17">
        <f t="shared" si="12"/>
        <v>0</v>
      </c>
      <c r="R17">
        <f t="shared" si="13"/>
        <v>0</v>
      </c>
      <c r="S17">
        <f t="shared" si="14"/>
        <v>0</v>
      </c>
      <c r="T17">
        <f t="shared" si="15"/>
        <v>0</v>
      </c>
      <c r="U17">
        <f t="shared" si="16"/>
        <v>0</v>
      </c>
      <c r="V17">
        <f t="shared" si="17"/>
        <v>0</v>
      </c>
      <c r="W17">
        <f t="shared" si="18"/>
        <v>0</v>
      </c>
      <c r="X17">
        <f t="shared" si="19"/>
        <v>0</v>
      </c>
      <c r="Y17">
        <f t="shared" si="20"/>
        <v>0</v>
      </c>
      <c r="Z17">
        <f t="shared" si="21"/>
        <v>1</v>
      </c>
    </row>
    <row r="18" spans="1:26" x14ac:dyDescent="0.2">
      <c r="A18">
        <v>2</v>
      </c>
      <c r="B18">
        <v>2</v>
      </c>
      <c r="C18">
        <f t="shared" si="0"/>
        <v>3</v>
      </c>
      <c r="F18">
        <f t="shared" si="1"/>
        <v>0</v>
      </c>
      <c r="G18">
        <f t="shared" si="2"/>
        <v>0</v>
      </c>
      <c r="H18">
        <f t="shared" si="3"/>
        <v>0</v>
      </c>
      <c r="I18">
        <f t="shared" si="4"/>
        <v>0</v>
      </c>
      <c r="J18">
        <f t="shared" si="5"/>
        <v>0</v>
      </c>
      <c r="K18">
        <f t="shared" si="6"/>
        <v>1</v>
      </c>
      <c r="L18">
        <f t="shared" si="7"/>
        <v>0</v>
      </c>
      <c r="M18">
        <f t="shared" si="8"/>
        <v>0</v>
      </c>
      <c r="N18">
        <f t="shared" si="9"/>
        <v>0</v>
      </c>
      <c r="O18">
        <f t="shared" si="10"/>
        <v>0</v>
      </c>
      <c r="P18">
        <f t="shared" si="11"/>
        <v>0</v>
      </c>
      <c r="Q18">
        <f t="shared" si="12"/>
        <v>0</v>
      </c>
      <c r="R18">
        <f t="shared" si="13"/>
        <v>0</v>
      </c>
      <c r="S18">
        <f t="shared" si="14"/>
        <v>0</v>
      </c>
      <c r="T18">
        <f t="shared" si="15"/>
        <v>0</v>
      </c>
      <c r="U18">
        <f t="shared" si="16"/>
        <v>0</v>
      </c>
      <c r="V18">
        <f t="shared" si="17"/>
        <v>0</v>
      </c>
      <c r="W18">
        <f t="shared" si="18"/>
        <v>0</v>
      </c>
      <c r="X18">
        <f t="shared" si="19"/>
        <v>0</v>
      </c>
      <c r="Y18">
        <f t="shared" si="20"/>
        <v>0</v>
      </c>
      <c r="Z18">
        <f t="shared" si="21"/>
        <v>1</v>
      </c>
    </row>
    <row r="19" spans="1:26" x14ac:dyDescent="0.2">
      <c r="A19">
        <v>4</v>
      </c>
      <c r="B19">
        <v>4</v>
      </c>
      <c r="C19">
        <f t="shared" si="0"/>
        <v>9</v>
      </c>
      <c r="F19">
        <f t="shared" si="1"/>
        <v>0</v>
      </c>
      <c r="G19">
        <f t="shared" si="2"/>
        <v>0</v>
      </c>
      <c r="H19">
        <f t="shared" si="3"/>
        <v>0</v>
      </c>
      <c r="I19">
        <f t="shared" si="4"/>
        <v>0</v>
      </c>
      <c r="J19">
        <f t="shared" si="5"/>
        <v>0</v>
      </c>
      <c r="K19">
        <f t="shared" si="6"/>
        <v>0</v>
      </c>
      <c r="L19">
        <f t="shared" si="7"/>
        <v>0</v>
      </c>
      <c r="M19">
        <f t="shared" si="8"/>
        <v>0</v>
      </c>
      <c r="N19">
        <f t="shared" si="9"/>
        <v>0</v>
      </c>
      <c r="O19">
        <f t="shared" si="10"/>
        <v>0</v>
      </c>
      <c r="P19">
        <f t="shared" si="11"/>
        <v>0</v>
      </c>
      <c r="Q19">
        <f t="shared" si="12"/>
        <v>0</v>
      </c>
      <c r="R19">
        <f t="shared" si="13"/>
        <v>0</v>
      </c>
      <c r="S19">
        <f t="shared" si="14"/>
        <v>0</v>
      </c>
      <c r="T19">
        <f t="shared" si="15"/>
        <v>0</v>
      </c>
      <c r="U19">
        <f t="shared" si="16"/>
        <v>1</v>
      </c>
      <c r="V19">
        <f t="shared" si="17"/>
        <v>0</v>
      </c>
      <c r="W19">
        <f t="shared" si="18"/>
        <v>0</v>
      </c>
      <c r="X19">
        <f t="shared" si="19"/>
        <v>0</v>
      </c>
      <c r="Y19">
        <f t="shared" si="20"/>
        <v>0</v>
      </c>
      <c r="Z19">
        <f t="shared" si="21"/>
        <v>1</v>
      </c>
    </row>
    <row r="20" spans="1:26" x14ac:dyDescent="0.2">
      <c r="A20">
        <v>2</v>
      </c>
      <c r="B20">
        <v>4</v>
      </c>
      <c r="C20">
        <f t="shared" si="0"/>
        <v>5</v>
      </c>
      <c r="F20">
        <f t="shared" si="1"/>
        <v>0</v>
      </c>
      <c r="G20">
        <f t="shared" si="2"/>
        <v>0</v>
      </c>
      <c r="H20">
        <f t="shared" si="3"/>
        <v>0</v>
      </c>
      <c r="I20">
        <f t="shared" si="4"/>
        <v>0</v>
      </c>
      <c r="J20">
        <f t="shared" si="5"/>
        <v>0</v>
      </c>
      <c r="K20">
        <f t="shared" si="6"/>
        <v>0</v>
      </c>
      <c r="L20">
        <f t="shared" si="7"/>
        <v>0</v>
      </c>
      <c r="M20">
        <f t="shared" si="8"/>
        <v>1</v>
      </c>
      <c r="N20">
        <f t="shared" si="9"/>
        <v>0</v>
      </c>
      <c r="O20">
        <f t="shared" si="10"/>
        <v>0</v>
      </c>
      <c r="P20">
        <f t="shared" si="11"/>
        <v>0</v>
      </c>
      <c r="Q20">
        <f t="shared" si="12"/>
        <v>0</v>
      </c>
      <c r="R20">
        <f t="shared" si="13"/>
        <v>0</v>
      </c>
      <c r="S20">
        <f t="shared" si="14"/>
        <v>0</v>
      </c>
      <c r="T20">
        <f t="shared" si="15"/>
        <v>0</v>
      </c>
      <c r="U20">
        <f t="shared" si="16"/>
        <v>0</v>
      </c>
      <c r="V20">
        <f t="shared" si="17"/>
        <v>0</v>
      </c>
      <c r="W20">
        <f t="shared" si="18"/>
        <v>0</v>
      </c>
      <c r="X20">
        <f t="shared" si="19"/>
        <v>0</v>
      </c>
      <c r="Y20">
        <f t="shared" si="20"/>
        <v>0</v>
      </c>
      <c r="Z20">
        <f t="shared" si="21"/>
        <v>1</v>
      </c>
    </row>
    <row r="21" spans="1:26" x14ac:dyDescent="0.2">
      <c r="A21">
        <v>4</v>
      </c>
      <c r="B21">
        <v>2</v>
      </c>
      <c r="C21">
        <f t="shared" si="0"/>
        <v>6</v>
      </c>
      <c r="F21">
        <f t="shared" si="1"/>
        <v>0</v>
      </c>
      <c r="G21">
        <f t="shared" si="2"/>
        <v>0</v>
      </c>
      <c r="H21">
        <f t="shared" si="3"/>
        <v>0</v>
      </c>
      <c r="I21">
        <f t="shared" si="4"/>
        <v>0</v>
      </c>
      <c r="J21">
        <f t="shared" si="5"/>
        <v>0</v>
      </c>
      <c r="K21">
        <f t="shared" si="6"/>
        <v>0</v>
      </c>
      <c r="L21">
        <f t="shared" si="7"/>
        <v>0</v>
      </c>
      <c r="M21">
        <f t="shared" si="8"/>
        <v>0</v>
      </c>
      <c r="N21">
        <f t="shared" si="9"/>
        <v>0</v>
      </c>
      <c r="O21">
        <f t="shared" si="10"/>
        <v>0</v>
      </c>
      <c r="P21">
        <f t="shared" si="11"/>
        <v>0</v>
      </c>
      <c r="Q21">
        <f t="shared" si="12"/>
        <v>0</v>
      </c>
      <c r="R21">
        <f t="shared" si="13"/>
        <v>0</v>
      </c>
      <c r="S21">
        <f t="shared" si="14"/>
        <v>1</v>
      </c>
      <c r="T21">
        <f t="shared" si="15"/>
        <v>0</v>
      </c>
      <c r="U21">
        <f t="shared" si="16"/>
        <v>0</v>
      </c>
      <c r="V21">
        <f t="shared" si="17"/>
        <v>0</v>
      </c>
      <c r="W21">
        <f t="shared" si="18"/>
        <v>0</v>
      </c>
      <c r="X21">
        <f t="shared" si="19"/>
        <v>0</v>
      </c>
      <c r="Y21">
        <f t="shared" si="20"/>
        <v>0</v>
      </c>
      <c r="Z21">
        <f t="shared" si="21"/>
        <v>1</v>
      </c>
    </row>
    <row r="22" spans="1:26" x14ac:dyDescent="0.2">
      <c r="A22">
        <v>5</v>
      </c>
      <c r="B22">
        <v>3</v>
      </c>
      <c r="C22">
        <f t="shared" si="0"/>
        <v>4</v>
      </c>
      <c r="F22">
        <f t="shared" si="1"/>
        <v>0</v>
      </c>
      <c r="G22">
        <f t="shared" si="2"/>
        <v>0</v>
      </c>
      <c r="H22">
        <f t="shared" si="3"/>
        <v>0</v>
      </c>
      <c r="I22">
        <f t="shared" si="4"/>
        <v>0</v>
      </c>
      <c r="J22">
        <f t="shared" si="5"/>
        <v>0</v>
      </c>
      <c r="K22">
        <f t="shared" si="6"/>
        <v>0</v>
      </c>
      <c r="L22">
        <f t="shared" si="7"/>
        <v>0</v>
      </c>
      <c r="M22">
        <f t="shared" si="8"/>
        <v>0</v>
      </c>
      <c r="N22">
        <f t="shared" si="9"/>
        <v>0</v>
      </c>
      <c r="O22">
        <f t="shared" si="10"/>
        <v>0</v>
      </c>
      <c r="P22">
        <f t="shared" si="11"/>
        <v>0</v>
      </c>
      <c r="Q22">
        <f t="shared" si="12"/>
        <v>0</v>
      </c>
      <c r="R22">
        <f t="shared" si="13"/>
        <v>0</v>
      </c>
      <c r="S22">
        <f t="shared" si="14"/>
        <v>0</v>
      </c>
      <c r="T22">
        <f t="shared" si="15"/>
        <v>0</v>
      </c>
      <c r="U22">
        <f t="shared" si="16"/>
        <v>0</v>
      </c>
      <c r="V22">
        <f t="shared" si="17"/>
        <v>0</v>
      </c>
      <c r="W22">
        <f t="shared" si="18"/>
        <v>0</v>
      </c>
      <c r="X22">
        <f t="shared" si="19"/>
        <v>1</v>
      </c>
      <c r="Y22">
        <f t="shared" si="20"/>
        <v>0</v>
      </c>
      <c r="Z22">
        <f t="shared" si="21"/>
        <v>1</v>
      </c>
    </row>
    <row r="23" spans="1:26" x14ac:dyDescent="0.2">
      <c r="A23">
        <v>4</v>
      </c>
      <c r="B23">
        <v>1</v>
      </c>
      <c r="C23">
        <f t="shared" si="0"/>
        <v>1</v>
      </c>
      <c r="F23">
        <f t="shared" si="1"/>
        <v>0</v>
      </c>
      <c r="G23">
        <f t="shared" si="2"/>
        <v>0</v>
      </c>
      <c r="H23">
        <f t="shared" si="3"/>
        <v>0</v>
      </c>
      <c r="I23">
        <f t="shared" si="4"/>
        <v>0</v>
      </c>
      <c r="J23">
        <f t="shared" si="5"/>
        <v>0</v>
      </c>
      <c r="K23">
        <f t="shared" si="6"/>
        <v>0</v>
      </c>
      <c r="L23">
        <f t="shared" si="7"/>
        <v>0</v>
      </c>
      <c r="M23">
        <f t="shared" si="8"/>
        <v>0</v>
      </c>
      <c r="N23">
        <f t="shared" si="9"/>
        <v>0</v>
      </c>
      <c r="O23">
        <f t="shared" si="10"/>
        <v>0</v>
      </c>
      <c r="P23">
        <f t="shared" si="11"/>
        <v>0</v>
      </c>
      <c r="Q23">
        <f t="shared" si="12"/>
        <v>0</v>
      </c>
      <c r="R23">
        <f t="shared" si="13"/>
        <v>1</v>
      </c>
      <c r="S23">
        <f t="shared" si="14"/>
        <v>0</v>
      </c>
      <c r="T23">
        <f t="shared" si="15"/>
        <v>0</v>
      </c>
      <c r="U23">
        <f t="shared" si="16"/>
        <v>0</v>
      </c>
      <c r="V23">
        <f t="shared" si="17"/>
        <v>0</v>
      </c>
      <c r="W23">
        <f t="shared" si="18"/>
        <v>0</v>
      </c>
      <c r="X23">
        <f t="shared" si="19"/>
        <v>0</v>
      </c>
      <c r="Y23">
        <f t="shared" si="20"/>
        <v>0</v>
      </c>
      <c r="Z23">
        <f t="shared" si="21"/>
        <v>1</v>
      </c>
    </row>
    <row r="24" spans="1:26" x14ac:dyDescent="0.2">
      <c r="A24">
        <v>4</v>
      </c>
      <c r="B24">
        <v>4</v>
      </c>
      <c r="C24">
        <f t="shared" si="0"/>
        <v>9</v>
      </c>
      <c r="F24">
        <f t="shared" si="1"/>
        <v>0</v>
      </c>
      <c r="G24">
        <f t="shared" si="2"/>
        <v>0</v>
      </c>
      <c r="H24">
        <f t="shared" si="3"/>
        <v>0</v>
      </c>
      <c r="I24">
        <f t="shared" si="4"/>
        <v>0</v>
      </c>
      <c r="J24">
        <f t="shared" si="5"/>
        <v>0</v>
      </c>
      <c r="K24">
        <f t="shared" si="6"/>
        <v>0</v>
      </c>
      <c r="L24">
        <f t="shared" si="7"/>
        <v>0</v>
      </c>
      <c r="M24">
        <f t="shared" si="8"/>
        <v>0</v>
      </c>
      <c r="N24">
        <f t="shared" si="9"/>
        <v>0</v>
      </c>
      <c r="O24">
        <f t="shared" si="10"/>
        <v>0</v>
      </c>
      <c r="P24">
        <f t="shared" si="11"/>
        <v>0</v>
      </c>
      <c r="Q24">
        <f t="shared" si="12"/>
        <v>0</v>
      </c>
      <c r="R24">
        <f t="shared" si="13"/>
        <v>0</v>
      </c>
      <c r="S24">
        <f t="shared" si="14"/>
        <v>0</v>
      </c>
      <c r="T24">
        <f t="shared" si="15"/>
        <v>0</v>
      </c>
      <c r="U24">
        <f t="shared" si="16"/>
        <v>1</v>
      </c>
      <c r="V24">
        <f t="shared" si="17"/>
        <v>0</v>
      </c>
      <c r="W24">
        <f t="shared" si="18"/>
        <v>0</v>
      </c>
      <c r="X24">
        <f t="shared" si="19"/>
        <v>0</v>
      </c>
      <c r="Y24">
        <f t="shared" si="20"/>
        <v>0</v>
      </c>
      <c r="Z24">
        <f t="shared" si="21"/>
        <v>1</v>
      </c>
    </row>
    <row r="25" spans="1:26" x14ac:dyDescent="0.2">
      <c r="A25">
        <v>2</v>
      </c>
      <c r="B25">
        <v>2</v>
      </c>
      <c r="C25">
        <f t="shared" si="0"/>
        <v>3</v>
      </c>
      <c r="F25">
        <f t="shared" si="1"/>
        <v>0</v>
      </c>
      <c r="G25">
        <f t="shared" si="2"/>
        <v>0</v>
      </c>
      <c r="H25">
        <f t="shared" si="3"/>
        <v>0</v>
      </c>
      <c r="I25">
        <f t="shared" si="4"/>
        <v>0</v>
      </c>
      <c r="J25">
        <f t="shared" si="5"/>
        <v>0</v>
      </c>
      <c r="K25">
        <f t="shared" si="6"/>
        <v>1</v>
      </c>
      <c r="L25">
        <f t="shared" si="7"/>
        <v>0</v>
      </c>
      <c r="M25">
        <f t="shared" si="8"/>
        <v>0</v>
      </c>
      <c r="N25">
        <f t="shared" si="9"/>
        <v>0</v>
      </c>
      <c r="O25">
        <f t="shared" si="10"/>
        <v>0</v>
      </c>
      <c r="P25">
        <f t="shared" si="11"/>
        <v>0</v>
      </c>
      <c r="Q25">
        <f t="shared" si="12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>
        <f t="shared" si="16"/>
        <v>0</v>
      </c>
      <c r="V25">
        <f t="shared" si="17"/>
        <v>0</v>
      </c>
      <c r="W25">
        <f t="shared" si="18"/>
        <v>0</v>
      </c>
      <c r="X25">
        <f t="shared" si="19"/>
        <v>0</v>
      </c>
      <c r="Y25">
        <f t="shared" si="20"/>
        <v>0</v>
      </c>
      <c r="Z25">
        <f t="shared" si="21"/>
        <v>1</v>
      </c>
    </row>
    <row r="26" spans="1:26" x14ac:dyDescent="0.2">
      <c r="A26">
        <v>4</v>
      </c>
      <c r="B26">
        <v>2</v>
      </c>
      <c r="C26">
        <f t="shared" si="0"/>
        <v>6</v>
      </c>
      <c r="F26">
        <f t="shared" si="1"/>
        <v>0</v>
      </c>
      <c r="G26">
        <f t="shared" si="2"/>
        <v>0</v>
      </c>
      <c r="H26">
        <f t="shared" si="3"/>
        <v>0</v>
      </c>
      <c r="I26">
        <f t="shared" si="4"/>
        <v>0</v>
      </c>
      <c r="J26">
        <f t="shared" si="5"/>
        <v>0</v>
      </c>
      <c r="K26">
        <f t="shared" si="6"/>
        <v>0</v>
      </c>
      <c r="L26">
        <f t="shared" si="7"/>
        <v>0</v>
      </c>
      <c r="M26">
        <f t="shared" si="8"/>
        <v>0</v>
      </c>
      <c r="N26">
        <f t="shared" si="9"/>
        <v>0</v>
      </c>
      <c r="O26">
        <f t="shared" si="10"/>
        <v>0</v>
      </c>
      <c r="P26">
        <f t="shared" si="11"/>
        <v>0</v>
      </c>
      <c r="Q26">
        <f t="shared" si="12"/>
        <v>0</v>
      </c>
      <c r="R26">
        <f t="shared" si="13"/>
        <v>0</v>
      </c>
      <c r="S26">
        <f t="shared" si="14"/>
        <v>1</v>
      </c>
      <c r="T26">
        <f t="shared" si="15"/>
        <v>0</v>
      </c>
      <c r="U26">
        <f t="shared" si="16"/>
        <v>0</v>
      </c>
      <c r="V26">
        <f t="shared" si="17"/>
        <v>0</v>
      </c>
      <c r="W26">
        <f t="shared" si="18"/>
        <v>0</v>
      </c>
      <c r="X26">
        <f t="shared" si="19"/>
        <v>0</v>
      </c>
      <c r="Y26">
        <f t="shared" si="20"/>
        <v>0</v>
      </c>
      <c r="Z26">
        <f t="shared" si="21"/>
        <v>1</v>
      </c>
    </row>
    <row r="27" spans="1:26" x14ac:dyDescent="0.2">
      <c r="A27">
        <v>5</v>
      </c>
      <c r="B27">
        <v>2</v>
      </c>
      <c r="C27">
        <f t="shared" si="0"/>
        <v>1</v>
      </c>
      <c r="F27">
        <f t="shared" si="1"/>
        <v>0</v>
      </c>
      <c r="G27">
        <f t="shared" si="2"/>
        <v>0</v>
      </c>
      <c r="H27">
        <f t="shared" si="3"/>
        <v>0</v>
      </c>
      <c r="I27">
        <f t="shared" si="4"/>
        <v>0</v>
      </c>
      <c r="J27">
        <f t="shared" si="5"/>
        <v>0</v>
      </c>
      <c r="K27">
        <f t="shared" si="6"/>
        <v>0</v>
      </c>
      <c r="L27">
        <f t="shared" si="7"/>
        <v>0</v>
      </c>
      <c r="M27">
        <f t="shared" si="8"/>
        <v>0</v>
      </c>
      <c r="N27">
        <f t="shared" si="9"/>
        <v>0</v>
      </c>
      <c r="O27">
        <f t="shared" si="10"/>
        <v>0</v>
      </c>
      <c r="P27">
        <f t="shared" si="11"/>
        <v>0</v>
      </c>
      <c r="Q27">
        <f t="shared" si="12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>
        <f t="shared" si="16"/>
        <v>0</v>
      </c>
      <c r="V27">
        <f t="shared" si="17"/>
        <v>0</v>
      </c>
      <c r="W27">
        <f t="shared" si="18"/>
        <v>1</v>
      </c>
      <c r="X27">
        <f t="shared" si="19"/>
        <v>0</v>
      </c>
      <c r="Y27">
        <f t="shared" si="20"/>
        <v>0</v>
      </c>
      <c r="Z27">
        <f t="shared" si="21"/>
        <v>1</v>
      </c>
    </row>
    <row r="28" spans="1:26" x14ac:dyDescent="0.2">
      <c r="A28">
        <v>4</v>
      </c>
      <c r="B28">
        <v>4</v>
      </c>
      <c r="C28">
        <f t="shared" si="0"/>
        <v>9</v>
      </c>
      <c r="F28">
        <f t="shared" si="1"/>
        <v>0</v>
      </c>
      <c r="G28">
        <f t="shared" si="2"/>
        <v>0</v>
      </c>
      <c r="H28">
        <f t="shared" si="3"/>
        <v>0</v>
      </c>
      <c r="I28">
        <f t="shared" si="4"/>
        <v>0</v>
      </c>
      <c r="J28">
        <f t="shared" si="5"/>
        <v>0</v>
      </c>
      <c r="K28">
        <f t="shared" si="6"/>
        <v>0</v>
      </c>
      <c r="L28">
        <f t="shared" si="7"/>
        <v>0</v>
      </c>
      <c r="M28">
        <f t="shared" si="8"/>
        <v>0</v>
      </c>
      <c r="N28">
        <f t="shared" si="9"/>
        <v>0</v>
      </c>
      <c r="O28">
        <f t="shared" si="10"/>
        <v>0</v>
      </c>
      <c r="P28">
        <f t="shared" si="11"/>
        <v>0</v>
      </c>
      <c r="Q28">
        <f t="shared" si="12"/>
        <v>0</v>
      </c>
      <c r="R28">
        <f t="shared" si="13"/>
        <v>0</v>
      </c>
      <c r="S28">
        <f t="shared" si="14"/>
        <v>0</v>
      </c>
      <c r="T28">
        <f t="shared" si="15"/>
        <v>0</v>
      </c>
      <c r="U28">
        <f t="shared" si="16"/>
        <v>1</v>
      </c>
      <c r="V28">
        <f t="shared" si="17"/>
        <v>0</v>
      </c>
      <c r="W28">
        <f t="shared" si="18"/>
        <v>0</v>
      </c>
      <c r="X28">
        <f t="shared" si="19"/>
        <v>0</v>
      </c>
      <c r="Y28">
        <f t="shared" si="20"/>
        <v>0</v>
      </c>
      <c r="Z28">
        <f t="shared" si="21"/>
        <v>1</v>
      </c>
    </row>
    <row r="29" spans="1:26" x14ac:dyDescent="0.2">
      <c r="A29">
        <v>3</v>
      </c>
      <c r="B29">
        <v>2</v>
      </c>
      <c r="C29">
        <f t="shared" si="0"/>
        <v>3</v>
      </c>
      <c r="F29">
        <f t="shared" si="1"/>
        <v>0</v>
      </c>
      <c r="G29">
        <f t="shared" si="2"/>
        <v>0</v>
      </c>
      <c r="H29">
        <f t="shared" si="3"/>
        <v>0</v>
      </c>
      <c r="I29">
        <f t="shared" si="4"/>
        <v>0</v>
      </c>
      <c r="J29">
        <f t="shared" si="5"/>
        <v>0</v>
      </c>
      <c r="K29">
        <f t="shared" si="6"/>
        <v>0</v>
      </c>
      <c r="L29">
        <f t="shared" si="7"/>
        <v>0</v>
      </c>
      <c r="M29">
        <f t="shared" si="8"/>
        <v>0</v>
      </c>
      <c r="N29">
        <f t="shared" si="9"/>
        <v>0</v>
      </c>
      <c r="O29">
        <f t="shared" si="10"/>
        <v>1</v>
      </c>
      <c r="P29">
        <f t="shared" si="11"/>
        <v>0</v>
      </c>
      <c r="Q29">
        <f t="shared" si="12"/>
        <v>0</v>
      </c>
      <c r="R29">
        <f t="shared" si="13"/>
        <v>0</v>
      </c>
      <c r="S29">
        <f t="shared" si="14"/>
        <v>0</v>
      </c>
      <c r="T29">
        <f t="shared" si="15"/>
        <v>0</v>
      </c>
      <c r="U29">
        <f t="shared" si="16"/>
        <v>0</v>
      </c>
      <c r="V29">
        <f t="shared" si="17"/>
        <v>0</v>
      </c>
      <c r="W29">
        <f t="shared" si="18"/>
        <v>0</v>
      </c>
      <c r="X29">
        <f t="shared" si="19"/>
        <v>0</v>
      </c>
      <c r="Y29">
        <f t="shared" si="20"/>
        <v>0</v>
      </c>
      <c r="Z29">
        <f t="shared" si="21"/>
        <v>1</v>
      </c>
    </row>
    <row r="30" spans="1:26" x14ac:dyDescent="0.2">
      <c r="A30">
        <v>2</v>
      </c>
      <c r="B30">
        <v>3</v>
      </c>
      <c r="C30">
        <f t="shared" si="0"/>
        <v>4</v>
      </c>
      <c r="F30">
        <f t="shared" si="1"/>
        <v>0</v>
      </c>
      <c r="G30">
        <f t="shared" si="2"/>
        <v>0</v>
      </c>
      <c r="H30">
        <f t="shared" si="3"/>
        <v>0</v>
      </c>
      <c r="I30">
        <f t="shared" si="4"/>
        <v>0</v>
      </c>
      <c r="J30">
        <f t="shared" si="5"/>
        <v>0</v>
      </c>
      <c r="K30">
        <f t="shared" si="6"/>
        <v>0</v>
      </c>
      <c r="L30">
        <f t="shared" si="7"/>
        <v>1</v>
      </c>
      <c r="M30">
        <f t="shared" si="8"/>
        <v>0</v>
      </c>
      <c r="N30">
        <f t="shared" si="9"/>
        <v>0</v>
      </c>
      <c r="O30">
        <f t="shared" si="10"/>
        <v>0</v>
      </c>
      <c r="P30">
        <f t="shared" si="11"/>
        <v>0</v>
      </c>
      <c r="Q30">
        <f t="shared" si="12"/>
        <v>0</v>
      </c>
      <c r="R30">
        <f t="shared" si="13"/>
        <v>0</v>
      </c>
      <c r="S30">
        <f t="shared" si="14"/>
        <v>0</v>
      </c>
      <c r="T30">
        <f t="shared" si="15"/>
        <v>0</v>
      </c>
      <c r="U30">
        <f t="shared" si="16"/>
        <v>0</v>
      </c>
      <c r="V30">
        <f t="shared" si="17"/>
        <v>0</v>
      </c>
      <c r="W30">
        <f t="shared" si="18"/>
        <v>0</v>
      </c>
      <c r="X30">
        <f t="shared" si="19"/>
        <v>0</v>
      </c>
      <c r="Y30">
        <f t="shared" si="20"/>
        <v>0</v>
      </c>
      <c r="Z30">
        <f t="shared" si="21"/>
        <v>1</v>
      </c>
    </row>
    <row r="31" spans="1:26" x14ac:dyDescent="0.2">
      <c r="A31">
        <v>4</v>
      </c>
      <c r="B31">
        <v>2</v>
      </c>
      <c r="C31">
        <f t="shared" si="0"/>
        <v>6</v>
      </c>
      <c r="F31">
        <f t="shared" si="1"/>
        <v>0</v>
      </c>
      <c r="G31">
        <f t="shared" si="2"/>
        <v>0</v>
      </c>
      <c r="H31">
        <f t="shared" si="3"/>
        <v>0</v>
      </c>
      <c r="I31">
        <f t="shared" si="4"/>
        <v>0</v>
      </c>
      <c r="J31">
        <f t="shared" si="5"/>
        <v>0</v>
      </c>
      <c r="K31">
        <f t="shared" si="6"/>
        <v>0</v>
      </c>
      <c r="L31">
        <f t="shared" si="7"/>
        <v>0</v>
      </c>
      <c r="M31">
        <f t="shared" si="8"/>
        <v>0</v>
      </c>
      <c r="N31">
        <f t="shared" si="9"/>
        <v>0</v>
      </c>
      <c r="O31">
        <f t="shared" si="10"/>
        <v>0</v>
      </c>
      <c r="P31">
        <f t="shared" si="11"/>
        <v>0</v>
      </c>
      <c r="Q31">
        <f t="shared" si="12"/>
        <v>0</v>
      </c>
      <c r="R31">
        <f t="shared" si="13"/>
        <v>0</v>
      </c>
      <c r="S31">
        <f t="shared" si="14"/>
        <v>1</v>
      </c>
      <c r="T31">
        <f t="shared" si="15"/>
        <v>0</v>
      </c>
      <c r="U31">
        <f t="shared" si="16"/>
        <v>0</v>
      </c>
      <c r="V31">
        <f t="shared" si="17"/>
        <v>0</v>
      </c>
      <c r="W31">
        <f t="shared" si="18"/>
        <v>0</v>
      </c>
      <c r="X31">
        <f t="shared" si="19"/>
        <v>0</v>
      </c>
      <c r="Y31">
        <f t="shared" si="20"/>
        <v>0</v>
      </c>
      <c r="Z31">
        <f t="shared" si="21"/>
        <v>1</v>
      </c>
    </row>
    <row r="32" spans="1:26" x14ac:dyDescent="0.2">
      <c r="A32">
        <v>5</v>
      </c>
      <c r="B32">
        <v>4</v>
      </c>
      <c r="C32">
        <f t="shared" si="0"/>
        <v>12</v>
      </c>
      <c r="F32">
        <f t="shared" si="1"/>
        <v>0</v>
      </c>
      <c r="G32">
        <f t="shared" si="2"/>
        <v>0</v>
      </c>
      <c r="H32">
        <f t="shared" si="3"/>
        <v>0</v>
      </c>
      <c r="I32">
        <f t="shared" si="4"/>
        <v>0</v>
      </c>
      <c r="J32">
        <f t="shared" si="5"/>
        <v>0</v>
      </c>
      <c r="K32">
        <f t="shared" si="6"/>
        <v>0</v>
      </c>
      <c r="L32">
        <f t="shared" si="7"/>
        <v>0</v>
      </c>
      <c r="M32">
        <f t="shared" si="8"/>
        <v>0</v>
      </c>
      <c r="N32">
        <f t="shared" si="9"/>
        <v>0</v>
      </c>
      <c r="O32">
        <f t="shared" si="10"/>
        <v>0</v>
      </c>
      <c r="P32">
        <f t="shared" si="11"/>
        <v>0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  <c r="W32">
        <f t="shared" si="18"/>
        <v>0</v>
      </c>
      <c r="X32">
        <f t="shared" si="19"/>
        <v>0</v>
      </c>
      <c r="Y32">
        <f t="shared" si="20"/>
        <v>1</v>
      </c>
      <c r="Z32">
        <f t="shared" si="21"/>
        <v>1</v>
      </c>
    </row>
    <row r="33" spans="1:26" x14ac:dyDescent="0.2">
      <c r="A33">
        <v>5</v>
      </c>
      <c r="B33">
        <v>4</v>
      </c>
      <c r="C33">
        <f t="shared" si="0"/>
        <v>12</v>
      </c>
      <c r="F33">
        <f t="shared" si="1"/>
        <v>0</v>
      </c>
      <c r="G33">
        <f t="shared" si="2"/>
        <v>0</v>
      </c>
      <c r="H33">
        <f t="shared" si="3"/>
        <v>0</v>
      </c>
      <c r="I33">
        <f t="shared" si="4"/>
        <v>0</v>
      </c>
      <c r="J33">
        <f t="shared" si="5"/>
        <v>0</v>
      </c>
      <c r="K33">
        <f t="shared" si="6"/>
        <v>0</v>
      </c>
      <c r="L33">
        <f t="shared" si="7"/>
        <v>0</v>
      </c>
      <c r="M33">
        <f t="shared" si="8"/>
        <v>0</v>
      </c>
      <c r="N33">
        <f t="shared" si="9"/>
        <v>0</v>
      </c>
      <c r="O33">
        <f t="shared" si="10"/>
        <v>0</v>
      </c>
      <c r="P33">
        <f t="shared" si="11"/>
        <v>0</v>
      </c>
      <c r="Q33">
        <f t="shared" si="12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>
        <f t="shared" si="16"/>
        <v>0</v>
      </c>
      <c r="V33">
        <f t="shared" si="17"/>
        <v>0</v>
      </c>
      <c r="W33">
        <f t="shared" si="18"/>
        <v>0</v>
      </c>
      <c r="X33">
        <f t="shared" si="19"/>
        <v>0</v>
      </c>
      <c r="Y33">
        <f t="shared" si="20"/>
        <v>1</v>
      </c>
      <c r="Z33">
        <f t="shared" si="21"/>
        <v>1</v>
      </c>
    </row>
    <row r="34" spans="1:26" x14ac:dyDescent="0.2">
      <c r="A34">
        <v>4</v>
      </c>
      <c r="B34">
        <v>3</v>
      </c>
      <c r="C34">
        <f t="shared" si="0"/>
        <v>3</v>
      </c>
      <c r="F34">
        <f t="shared" si="1"/>
        <v>0</v>
      </c>
      <c r="G34">
        <f t="shared" si="2"/>
        <v>0</v>
      </c>
      <c r="H34">
        <f t="shared" si="3"/>
        <v>0</v>
      </c>
      <c r="I34">
        <f t="shared" si="4"/>
        <v>0</v>
      </c>
      <c r="J34">
        <f t="shared" si="5"/>
        <v>0</v>
      </c>
      <c r="K34">
        <f t="shared" si="6"/>
        <v>0</v>
      </c>
      <c r="L34">
        <f t="shared" si="7"/>
        <v>0</v>
      </c>
      <c r="M34">
        <f t="shared" si="8"/>
        <v>0</v>
      </c>
      <c r="N34">
        <f t="shared" si="9"/>
        <v>0</v>
      </c>
      <c r="O34">
        <f t="shared" si="10"/>
        <v>0</v>
      </c>
      <c r="P34">
        <f t="shared" si="11"/>
        <v>0</v>
      </c>
      <c r="Q34">
        <f t="shared" si="12"/>
        <v>0</v>
      </c>
      <c r="R34">
        <f t="shared" si="13"/>
        <v>0</v>
      </c>
      <c r="S34">
        <f t="shared" si="14"/>
        <v>0</v>
      </c>
      <c r="T34">
        <f t="shared" si="15"/>
        <v>1</v>
      </c>
      <c r="U34">
        <f t="shared" si="16"/>
        <v>0</v>
      </c>
      <c r="V34">
        <f t="shared" si="17"/>
        <v>0</v>
      </c>
      <c r="W34">
        <f t="shared" si="18"/>
        <v>0</v>
      </c>
      <c r="X34">
        <f t="shared" si="19"/>
        <v>0</v>
      </c>
      <c r="Y34">
        <f t="shared" si="20"/>
        <v>0</v>
      </c>
      <c r="Z34">
        <f t="shared" si="21"/>
        <v>1</v>
      </c>
    </row>
    <row r="35" spans="1:26" x14ac:dyDescent="0.2">
      <c r="A35">
        <v>4</v>
      </c>
      <c r="B35">
        <v>3</v>
      </c>
      <c r="C35">
        <f t="shared" ref="C35:C58" si="22">SUMPRODUCT(F35:Y35,F$59:Y$59)</f>
        <v>3</v>
      </c>
      <c r="F35">
        <f t="shared" si="1"/>
        <v>0</v>
      </c>
      <c r="G35">
        <f t="shared" si="2"/>
        <v>0</v>
      </c>
      <c r="H35">
        <f t="shared" si="3"/>
        <v>0</v>
      </c>
      <c r="I35">
        <f t="shared" si="4"/>
        <v>0</v>
      </c>
      <c r="J35">
        <f t="shared" si="5"/>
        <v>0</v>
      </c>
      <c r="K35">
        <f t="shared" si="6"/>
        <v>0</v>
      </c>
      <c r="L35">
        <f t="shared" si="7"/>
        <v>0</v>
      </c>
      <c r="M35">
        <f t="shared" si="8"/>
        <v>0</v>
      </c>
      <c r="N35">
        <f t="shared" si="9"/>
        <v>0</v>
      </c>
      <c r="O35">
        <f t="shared" si="10"/>
        <v>0</v>
      </c>
      <c r="P35">
        <f t="shared" si="11"/>
        <v>0</v>
      </c>
      <c r="Q35">
        <f t="shared" si="12"/>
        <v>0</v>
      </c>
      <c r="R35">
        <f t="shared" si="13"/>
        <v>0</v>
      </c>
      <c r="S35">
        <f t="shared" si="14"/>
        <v>0</v>
      </c>
      <c r="T35">
        <f t="shared" si="15"/>
        <v>1</v>
      </c>
      <c r="U35">
        <f t="shared" si="16"/>
        <v>0</v>
      </c>
      <c r="V35">
        <f t="shared" si="17"/>
        <v>0</v>
      </c>
      <c r="W35">
        <f t="shared" si="18"/>
        <v>0</v>
      </c>
      <c r="X35">
        <f t="shared" si="19"/>
        <v>0</v>
      </c>
      <c r="Y35">
        <f t="shared" si="20"/>
        <v>0</v>
      </c>
      <c r="Z35">
        <f t="shared" si="21"/>
        <v>1</v>
      </c>
    </row>
    <row r="36" spans="1:26" x14ac:dyDescent="0.2">
      <c r="A36">
        <v>4</v>
      </c>
      <c r="B36">
        <v>3</v>
      </c>
      <c r="C36">
        <f t="shared" si="22"/>
        <v>3</v>
      </c>
      <c r="F36">
        <f t="shared" si="1"/>
        <v>0</v>
      </c>
      <c r="G36">
        <f t="shared" si="2"/>
        <v>0</v>
      </c>
      <c r="H36">
        <f t="shared" si="3"/>
        <v>0</v>
      </c>
      <c r="I36">
        <f t="shared" si="4"/>
        <v>0</v>
      </c>
      <c r="J36">
        <f t="shared" si="5"/>
        <v>0</v>
      </c>
      <c r="K36">
        <f t="shared" si="6"/>
        <v>0</v>
      </c>
      <c r="L36">
        <f t="shared" si="7"/>
        <v>0</v>
      </c>
      <c r="M36">
        <f t="shared" si="8"/>
        <v>0</v>
      </c>
      <c r="N36">
        <f t="shared" si="9"/>
        <v>0</v>
      </c>
      <c r="O36">
        <f t="shared" si="10"/>
        <v>0</v>
      </c>
      <c r="P36">
        <f t="shared" si="11"/>
        <v>0</v>
      </c>
      <c r="Q36">
        <f t="shared" si="12"/>
        <v>0</v>
      </c>
      <c r="R36">
        <f t="shared" si="13"/>
        <v>0</v>
      </c>
      <c r="S36">
        <f t="shared" si="14"/>
        <v>0</v>
      </c>
      <c r="T36">
        <f t="shared" si="15"/>
        <v>1</v>
      </c>
      <c r="U36">
        <f t="shared" si="16"/>
        <v>0</v>
      </c>
      <c r="V36">
        <f t="shared" si="17"/>
        <v>0</v>
      </c>
      <c r="W36">
        <f t="shared" si="18"/>
        <v>0</v>
      </c>
      <c r="X36">
        <f t="shared" si="19"/>
        <v>0</v>
      </c>
      <c r="Y36">
        <f t="shared" si="20"/>
        <v>0</v>
      </c>
      <c r="Z36">
        <f t="shared" si="21"/>
        <v>1</v>
      </c>
    </row>
    <row r="37" spans="1:26" x14ac:dyDescent="0.2">
      <c r="A37">
        <v>5</v>
      </c>
      <c r="B37">
        <v>3</v>
      </c>
      <c r="C37">
        <f t="shared" si="22"/>
        <v>4</v>
      </c>
      <c r="F37">
        <f t="shared" si="1"/>
        <v>0</v>
      </c>
      <c r="G37">
        <f t="shared" si="2"/>
        <v>0</v>
      </c>
      <c r="H37">
        <f t="shared" si="3"/>
        <v>0</v>
      </c>
      <c r="I37">
        <f t="shared" si="4"/>
        <v>0</v>
      </c>
      <c r="J37">
        <f t="shared" si="5"/>
        <v>0</v>
      </c>
      <c r="K37">
        <f t="shared" si="6"/>
        <v>0</v>
      </c>
      <c r="L37">
        <f t="shared" si="7"/>
        <v>0</v>
      </c>
      <c r="M37">
        <f t="shared" si="8"/>
        <v>0</v>
      </c>
      <c r="N37">
        <f t="shared" si="9"/>
        <v>0</v>
      </c>
      <c r="O37">
        <f t="shared" si="10"/>
        <v>0</v>
      </c>
      <c r="P37">
        <f t="shared" si="11"/>
        <v>0</v>
      </c>
      <c r="Q37">
        <f t="shared" si="12"/>
        <v>0</v>
      </c>
      <c r="R37">
        <f t="shared" si="13"/>
        <v>0</v>
      </c>
      <c r="S37">
        <f t="shared" si="14"/>
        <v>0</v>
      </c>
      <c r="T37">
        <f t="shared" si="15"/>
        <v>0</v>
      </c>
      <c r="U37">
        <f t="shared" si="16"/>
        <v>0</v>
      </c>
      <c r="V37">
        <f t="shared" si="17"/>
        <v>0</v>
      </c>
      <c r="W37">
        <f t="shared" si="18"/>
        <v>0</v>
      </c>
      <c r="X37">
        <f t="shared" si="19"/>
        <v>1</v>
      </c>
      <c r="Y37">
        <f t="shared" si="20"/>
        <v>0</v>
      </c>
      <c r="Z37">
        <f t="shared" si="21"/>
        <v>1</v>
      </c>
    </row>
    <row r="38" spans="1:26" x14ac:dyDescent="0.2">
      <c r="A38">
        <v>5</v>
      </c>
      <c r="B38">
        <v>4</v>
      </c>
      <c r="C38">
        <f t="shared" si="22"/>
        <v>12</v>
      </c>
      <c r="F38">
        <f t="shared" si="1"/>
        <v>0</v>
      </c>
      <c r="G38">
        <f t="shared" si="2"/>
        <v>0</v>
      </c>
      <c r="H38">
        <f t="shared" si="3"/>
        <v>0</v>
      </c>
      <c r="I38">
        <f t="shared" si="4"/>
        <v>0</v>
      </c>
      <c r="J38">
        <f t="shared" si="5"/>
        <v>0</v>
      </c>
      <c r="K38">
        <f t="shared" si="6"/>
        <v>0</v>
      </c>
      <c r="L38">
        <f t="shared" si="7"/>
        <v>0</v>
      </c>
      <c r="M38">
        <f t="shared" si="8"/>
        <v>0</v>
      </c>
      <c r="N38">
        <f t="shared" si="9"/>
        <v>0</v>
      </c>
      <c r="O38">
        <f t="shared" si="10"/>
        <v>0</v>
      </c>
      <c r="P38">
        <f t="shared" si="11"/>
        <v>0</v>
      </c>
      <c r="Q38">
        <f t="shared" si="12"/>
        <v>0</v>
      </c>
      <c r="R38">
        <f t="shared" si="13"/>
        <v>0</v>
      </c>
      <c r="S38">
        <f t="shared" si="14"/>
        <v>0</v>
      </c>
      <c r="T38">
        <f t="shared" si="15"/>
        <v>0</v>
      </c>
      <c r="U38">
        <f t="shared" si="16"/>
        <v>0</v>
      </c>
      <c r="V38">
        <f t="shared" si="17"/>
        <v>0</v>
      </c>
      <c r="W38">
        <f t="shared" si="18"/>
        <v>0</v>
      </c>
      <c r="X38">
        <f t="shared" si="19"/>
        <v>0</v>
      </c>
      <c r="Y38">
        <f t="shared" si="20"/>
        <v>1</v>
      </c>
      <c r="Z38">
        <f t="shared" si="21"/>
        <v>1</v>
      </c>
    </row>
    <row r="39" spans="1:26" x14ac:dyDescent="0.2">
      <c r="A39">
        <v>5</v>
      </c>
      <c r="B39">
        <v>4</v>
      </c>
      <c r="C39">
        <f t="shared" si="22"/>
        <v>12</v>
      </c>
      <c r="F39">
        <f t="shared" si="1"/>
        <v>0</v>
      </c>
      <c r="G39">
        <f t="shared" si="2"/>
        <v>0</v>
      </c>
      <c r="H39">
        <f t="shared" si="3"/>
        <v>0</v>
      </c>
      <c r="I39">
        <f t="shared" si="4"/>
        <v>0</v>
      </c>
      <c r="J39">
        <f t="shared" si="5"/>
        <v>0</v>
      </c>
      <c r="K39">
        <f t="shared" si="6"/>
        <v>0</v>
      </c>
      <c r="L39">
        <f t="shared" si="7"/>
        <v>0</v>
      </c>
      <c r="M39">
        <f t="shared" si="8"/>
        <v>0</v>
      </c>
      <c r="N39">
        <f t="shared" si="9"/>
        <v>0</v>
      </c>
      <c r="O39">
        <f t="shared" si="10"/>
        <v>0</v>
      </c>
      <c r="P39">
        <f t="shared" si="11"/>
        <v>0</v>
      </c>
      <c r="Q39">
        <f t="shared" si="12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>
        <f t="shared" si="16"/>
        <v>0</v>
      </c>
      <c r="V39">
        <f t="shared" si="17"/>
        <v>0</v>
      </c>
      <c r="W39">
        <f t="shared" si="18"/>
        <v>0</v>
      </c>
      <c r="X39">
        <f t="shared" si="19"/>
        <v>0</v>
      </c>
      <c r="Y39">
        <f t="shared" si="20"/>
        <v>1</v>
      </c>
      <c r="Z39">
        <f t="shared" si="21"/>
        <v>1</v>
      </c>
    </row>
    <row r="40" spans="1:26" x14ac:dyDescent="0.2">
      <c r="A40">
        <v>3</v>
      </c>
      <c r="B40">
        <v>2</v>
      </c>
      <c r="C40">
        <f t="shared" si="22"/>
        <v>3</v>
      </c>
      <c r="F40">
        <f t="shared" si="1"/>
        <v>0</v>
      </c>
      <c r="G40">
        <f t="shared" si="2"/>
        <v>0</v>
      </c>
      <c r="H40">
        <f t="shared" si="3"/>
        <v>0</v>
      </c>
      <c r="I40">
        <f t="shared" si="4"/>
        <v>0</v>
      </c>
      <c r="J40">
        <f t="shared" si="5"/>
        <v>0</v>
      </c>
      <c r="K40">
        <f t="shared" si="6"/>
        <v>0</v>
      </c>
      <c r="L40">
        <f t="shared" si="7"/>
        <v>0</v>
      </c>
      <c r="M40">
        <f t="shared" si="8"/>
        <v>0</v>
      </c>
      <c r="N40">
        <f t="shared" si="9"/>
        <v>0</v>
      </c>
      <c r="O40">
        <f t="shared" si="10"/>
        <v>1</v>
      </c>
      <c r="P40">
        <f t="shared" si="11"/>
        <v>0</v>
      </c>
      <c r="Q40">
        <f t="shared" si="12"/>
        <v>0</v>
      </c>
      <c r="R40">
        <f t="shared" si="13"/>
        <v>0</v>
      </c>
      <c r="S40">
        <f t="shared" si="14"/>
        <v>0</v>
      </c>
      <c r="T40">
        <f t="shared" si="15"/>
        <v>0</v>
      </c>
      <c r="U40">
        <f t="shared" si="16"/>
        <v>0</v>
      </c>
      <c r="V40">
        <f t="shared" si="17"/>
        <v>0</v>
      </c>
      <c r="W40">
        <f t="shared" si="18"/>
        <v>0</v>
      </c>
      <c r="X40">
        <f t="shared" si="19"/>
        <v>0</v>
      </c>
      <c r="Y40">
        <f t="shared" si="20"/>
        <v>0</v>
      </c>
      <c r="Z40">
        <f t="shared" si="21"/>
        <v>1</v>
      </c>
    </row>
    <row r="41" spans="1:26" x14ac:dyDescent="0.2">
      <c r="A41">
        <v>3</v>
      </c>
      <c r="B41">
        <v>4</v>
      </c>
      <c r="C41">
        <f t="shared" si="22"/>
        <v>2</v>
      </c>
      <c r="F41">
        <f t="shared" si="1"/>
        <v>0</v>
      </c>
      <c r="G41">
        <f t="shared" si="2"/>
        <v>0</v>
      </c>
      <c r="H41">
        <f t="shared" si="3"/>
        <v>0</v>
      </c>
      <c r="I41">
        <f t="shared" si="4"/>
        <v>0</v>
      </c>
      <c r="J41">
        <f t="shared" si="5"/>
        <v>0</v>
      </c>
      <c r="K41">
        <f t="shared" si="6"/>
        <v>0</v>
      </c>
      <c r="L41">
        <f t="shared" si="7"/>
        <v>0</v>
      </c>
      <c r="M41">
        <f t="shared" si="8"/>
        <v>0</v>
      </c>
      <c r="N41">
        <f t="shared" si="9"/>
        <v>0</v>
      </c>
      <c r="O41">
        <f t="shared" si="10"/>
        <v>0</v>
      </c>
      <c r="P41">
        <f t="shared" si="11"/>
        <v>0</v>
      </c>
      <c r="Q41">
        <f t="shared" si="12"/>
        <v>1</v>
      </c>
      <c r="R41">
        <f t="shared" si="13"/>
        <v>0</v>
      </c>
      <c r="S41">
        <f t="shared" si="14"/>
        <v>0</v>
      </c>
      <c r="T41">
        <f t="shared" si="15"/>
        <v>0</v>
      </c>
      <c r="U41">
        <f t="shared" si="16"/>
        <v>0</v>
      </c>
      <c r="V41">
        <f t="shared" si="17"/>
        <v>0</v>
      </c>
      <c r="W41">
        <f t="shared" si="18"/>
        <v>0</v>
      </c>
      <c r="X41">
        <f t="shared" si="19"/>
        <v>0</v>
      </c>
      <c r="Y41">
        <f t="shared" si="20"/>
        <v>0</v>
      </c>
      <c r="Z41">
        <f t="shared" si="21"/>
        <v>1</v>
      </c>
    </row>
    <row r="42" spans="1:26" x14ac:dyDescent="0.2">
      <c r="A42">
        <v>5</v>
      </c>
      <c r="B42">
        <v>4</v>
      </c>
      <c r="C42">
        <f t="shared" si="22"/>
        <v>12</v>
      </c>
      <c r="F42">
        <f t="shared" si="1"/>
        <v>0</v>
      </c>
      <c r="G42">
        <f t="shared" si="2"/>
        <v>0</v>
      </c>
      <c r="H42">
        <f t="shared" si="3"/>
        <v>0</v>
      </c>
      <c r="I42">
        <f t="shared" si="4"/>
        <v>0</v>
      </c>
      <c r="J42">
        <f t="shared" si="5"/>
        <v>0</v>
      </c>
      <c r="K42">
        <f t="shared" si="6"/>
        <v>0</v>
      </c>
      <c r="L42">
        <f t="shared" si="7"/>
        <v>0</v>
      </c>
      <c r="M42">
        <f t="shared" si="8"/>
        <v>0</v>
      </c>
      <c r="N42">
        <f t="shared" si="9"/>
        <v>0</v>
      </c>
      <c r="O42">
        <f t="shared" si="10"/>
        <v>0</v>
      </c>
      <c r="P42">
        <f t="shared" si="11"/>
        <v>0</v>
      </c>
      <c r="Q42">
        <f t="shared" si="12"/>
        <v>0</v>
      </c>
      <c r="R42">
        <f t="shared" si="13"/>
        <v>0</v>
      </c>
      <c r="S42">
        <f t="shared" si="14"/>
        <v>0</v>
      </c>
      <c r="T42">
        <f t="shared" si="15"/>
        <v>0</v>
      </c>
      <c r="U42">
        <f t="shared" si="16"/>
        <v>0</v>
      </c>
      <c r="V42">
        <f t="shared" si="17"/>
        <v>0</v>
      </c>
      <c r="W42">
        <f t="shared" si="18"/>
        <v>0</v>
      </c>
      <c r="X42">
        <f t="shared" si="19"/>
        <v>0</v>
      </c>
      <c r="Y42">
        <f t="shared" si="20"/>
        <v>1</v>
      </c>
      <c r="Z42">
        <f t="shared" si="21"/>
        <v>1</v>
      </c>
    </row>
    <row r="43" spans="1:26" x14ac:dyDescent="0.2">
      <c r="A43">
        <v>5</v>
      </c>
      <c r="B43">
        <v>4</v>
      </c>
      <c r="C43">
        <f t="shared" si="22"/>
        <v>12</v>
      </c>
      <c r="F43">
        <f t="shared" si="1"/>
        <v>0</v>
      </c>
      <c r="G43">
        <f t="shared" si="2"/>
        <v>0</v>
      </c>
      <c r="H43">
        <f t="shared" si="3"/>
        <v>0</v>
      </c>
      <c r="I43">
        <f t="shared" si="4"/>
        <v>0</v>
      </c>
      <c r="J43">
        <f t="shared" si="5"/>
        <v>0</v>
      </c>
      <c r="K43">
        <f t="shared" si="6"/>
        <v>0</v>
      </c>
      <c r="L43">
        <f t="shared" si="7"/>
        <v>0</v>
      </c>
      <c r="M43">
        <f t="shared" si="8"/>
        <v>0</v>
      </c>
      <c r="N43">
        <f t="shared" si="9"/>
        <v>0</v>
      </c>
      <c r="O43">
        <f t="shared" si="10"/>
        <v>0</v>
      </c>
      <c r="P43">
        <f t="shared" si="11"/>
        <v>0</v>
      </c>
      <c r="Q43">
        <f t="shared" si="12"/>
        <v>0</v>
      </c>
      <c r="R43">
        <f t="shared" si="13"/>
        <v>0</v>
      </c>
      <c r="S43">
        <f t="shared" si="14"/>
        <v>0</v>
      </c>
      <c r="T43">
        <f t="shared" si="15"/>
        <v>0</v>
      </c>
      <c r="U43">
        <f t="shared" si="16"/>
        <v>0</v>
      </c>
      <c r="V43">
        <f t="shared" si="17"/>
        <v>0</v>
      </c>
      <c r="W43">
        <f t="shared" si="18"/>
        <v>0</v>
      </c>
      <c r="X43">
        <f t="shared" si="19"/>
        <v>0</v>
      </c>
      <c r="Y43">
        <f t="shared" si="20"/>
        <v>1</v>
      </c>
      <c r="Z43">
        <f t="shared" si="21"/>
        <v>1</v>
      </c>
    </row>
    <row r="44" spans="1:26" x14ac:dyDescent="0.2">
      <c r="A44">
        <v>4</v>
      </c>
      <c r="B44">
        <v>2</v>
      </c>
      <c r="C44">
        <f t="shared" si="22"/>
        <v>6</v>
      </c>
      <c r="F44">
        <f t="shared" si="1"/>
        <v>0</v>
      </c>
      <c r="G44">
        <f t="shared" si="2"/>
        <v>0</v>
      </c>
      <c r="H44">
        <f t="shared" si="3"/>
        <v>0</v>
      </c>
      <c r="I44">
        <f t="shared" si="4"/>
        <v>0</v>
      </c>
      <c r="J44">
        <f t="shared" si="5"/>
        <v>0</v>
      </c>
      <c r="K44">
        <f t="shared" si="6"/>
        <v>0</v>
      </c>
      <c r="L44">
        <f t="shared" si="7"/>
        <v>0</v>
      </c>
      <c r="M44">
        <f t="shared" si="8"/>
        <v>0</v>
      </c>
      <c r="N44">
        <f t="shared" si="9"/>
        <v>0</v>
      </c>
      <c r="O44">
        <f t="shared" si="10"/>
        <v>0</v>
      </c>
      <c r="P44">
        <f t="shared" si="11"/>
        <v>0</v>
      </c>
      <c r="Q44">
        <f t="shared" si="12"/>
        <v>0</v>
      </c>
      <c r="R44">
        <f t="shared" si="13"/>
        <v>0</v>
      </c>
      <c r="S44">
        <f t="shared" si="14"/>
        <v>1</v>
      </c>
      <c r="T44">
        <f t="shared" si="15"/>
        <v>0</v>
      </c>
      <c r="U44">
        <f t="shared" si="16"/>
        <v>0</v>
      </c>
      <c r="V44">
        <f t="shared" si="17"/>
        <v>0</v>
      </c>
      <c r="W44">
        <f t="shared" si="18"/>
        <v>0</v>
      </c>
      <c r="X44">
        <f t="shared" si="19"/>
        <v>0</v>
      </c>
      <c r="Y44">
        <f t="shared" si="20"/>
        <v>0</v>
      </c>
      <c r="Z44">
        <f t="shared" si="21"/>
        <v>1</v>
      </c>
    </row>
    <row r="45" spans="1:26" x14ac:dyDescent="0.2">
      <c r="A45">
        <v>3</v>
      </c>
      <c r="B45">
        <v>2</v>
      </c>
      <c r="C45">
        <f t="shared" si="22"/>
        <v>3</v>
      </c>
      <c r="F45">
        <f t="shared" si="1"/>
        <v>0</v>
      </c>
      <c r="G45">
        <f t="shared" si="2"/>
        <v>0</v>
      </c>
      <c r="H45">
        <f t="shared" si="3"/>
        <v>0</v>
      </c>
      <c r="I45">
        <f t="shared" si="4"/>
        <v>0</v>
      </c>
      <c r="J45">
        <f t="shared" si="5"/>
        <v>0</v>
      </c>
      <c r="K45">
        <f t="shared" si="6"/>
        <v>0</v>
      </c>
      <c r="L45">
        <f t="shared" si="7"/>
        <v>0</v>
      </c>
      <c r="M45">
        <f t="shared" si="8"/>
        <v>0</v>
      </c>
      <c r="N45">
        <f t="shared" si="9"/>
        <v>0</v>
      </c>
      <c r="O45">
        <f t="shared" si="10"/>
        <v>1</v>
      </c>
      <c r="P45">
        <f t="shared" si="11"/>
        <v>0</v>
      </c>
      <c r="Q45">
        <f t="shared" si="12"/>
        <v>0</v>
      </c>
      <c r="R45">
        <f t="shared" si="13"/>
        <v>0</v>
      </c>
      <c r="S45">
        <f t="shared" si="14"/>
        <v>0</v>
      </c>
      <c r="T45">
        <f t="shared" si="15"/>
        <v>0</v>
      </c>
      <c r="U45">
        <f t="shared" si="16"/>
        <v>0</v>
      </c>
      <c r="V45">
        <f t="shared" si="17"/>
        <v>0</v>
      </c>
      <c r="W45">
        <f t="shared" si="18"/>
        <v>0</v>
      </c>
      <c r="X45">
        <f t="shared" si="19"/>
        <v>0</v>
      </c>
      <c r="Y45">
        <f t="shared" si="20"/>
        <v>0</v>
      </c>
      <c r="Z45">
        <f t="shared" si="21"/>
        <v>1</v>
      </c>
    </row>
    <row r="46" spans="1:26" x14ac:dyDescent="0.2">
      <c r="A46">
        <v>5</v>
      </c>
      <c r="B46">
        <v>4</v>
      </c>
      <c r="C46">
        <f t="shared" si="22"/>
        <v>12</v>
      </c>
      <c r="F46">
        <f t="shared" si="1"/>
        <v>0</v>
      </c>
      <c r="G46">
        <f t="shared" si="2"/>
        <v>0</v>
      </c>
      <c r="H46">
        <f t="shared" si="3"/>
        <v>0</v>
      </c>
      <c r="I46">
        <f t="shared" si="4"/>
        <v>0</v>
      </c>
      <c r="J46">
        <f t="shared" si="5"/>
        <v>0</v>
      </c>
      <c r="K46">
        <f t="shared" si="6"/>
        <v>0</v>
      </c>
      <c r="L46">
        <f t="shared" si="7"/>
        <v>0</v>
      </c>
      <c r="M46">
        <f t="shared" si="8"/>
        <v>0</v>
      </c>
      <c r="N46">
        <f t="shared" si="9"/>
        <v>0</v>
      </c>
      <c r="O46">
        <f t="shared" si="10"/>
        <v>0</v>
      </c>
      <c r="P46">
        <f t="shared" si="11"/>
        <v>0</v>
      </c>
      <c r="Q46">
        <f t="shared" si="12"/>
        <v>0</v>
      </c>
      <c r="R46">
        <f t="shared" si="13"/>
        <v>0</v>
      </c>
      <c r="S46">
        <f t="shared" si="14"/>
        <v>0</v>
      </c>
      <c r="T46">
        <f t="shared" si="15"/>
        <v>0</v>
      </c>
      <c r="U46">
        <f t="shared" si="16"/>
        <v>0</v>
      </c>
      <c r="V46">
        <f t="shared" si="17"/>
        <v>0</v>
      </c>
      <c r="W46">
        <f t="shared" si="18"/>
        <v>0</v>
      </c>
      <c r="X46">
        <f t="shared" si="19"/>
        <v>0</v>
      </c>
      <c r="Y46">
        <f t="shared" si="20"/>
        <v>1</v>
      </c>
      <c r="Z46">
        <f t="shared" si="21"/>
        <v>1</v>
      </c>
    </row>
    <row r="47" spans="1:26" x14ac:dyDescent="0.2">
      <c r="A47">
        <v>3</v>
      </c>
      <c r="B47">
        <v>4</v>
      </c>
      <c r="C47">
        <f t="shared" si="22"/>
        <v>2</v>
      </c>
      <c r="F47">
        <f t="shared" si="1"/>
        <v>0</v>
      </c>
      <c r="G47">
        <f t="shared" si="2"/>
        <v>0</v>
      </c>
      <c r="H47">
        <f t="shared" si="3"/>
        <v>0</v>
      </c>
      <c r="I47">
        <f t="shared" si="4"/>
        <v>0</v>
      </c>
      <c r="J47">
        <f t="shared" si="5"/>
        <v>0</v>
      </c>
      <c r="K47">
        <f t="shared" si="6"/>
        <v>0</v>
      </c>
      <c r="L47">
        <f t="shared" si="7"/>
        <v>0</v>
      </c>
      <c r="M47">
        <f t="shared" si="8"/>
        <v>0</v>
      </c>
      <c r="N47">
        <f t="shared" si="9"/>
        <v>0</v>
      </c>
      <c r="O47">
        <f t="shared" si="10"/>
        <v>0</v>
      </c>
      <c r="P47">
        <f t="shared" si="11"/>
        <v>0</v>
      </c>
      <c r="Q47">
        <f t="shared" si="12"/>
        <v>1</v>
      </c>
      <c r="R47">
        <f t="shared" si="13"/>
        <v>0</v>
      </c>
      <c r="S47">
        <f t="shared" si="14"/>
        <v>0</v>
      </c>
      <c r="T47">
        <f t="shared" si="15"/>
        <v>0</v>
      </c>
      <c r="U47">
        <f t="shared" si="16"/>
        <v>0</v>
      </c>
      <c r="V47">
        <f t="shared" si="17"/>
        <v>0</v>
      </c>
      <c r="W47">
        <f t="shared" si="18"/>
        <v>0</v>
      </c>
      <c r="X47">
        <f t="shared" si="19"/>
        <v>0</v>
      </c>
      <c r="Y47">
        <f t="shared" si="20"/>
        <v>0</v>
      </c>
      <c r="Z47">
        <f t="shared" si="21"/>
        <v>1</v>
      </c>
    </row>
    <row r="48" spans="1:26" x14ac:dyDescent="0.2">
      <c r="A48">
        <v>5</v>
      </c>
      <c r="B48">
        <v>4</v>
      </c>
      <c r="C48">
        <f t="shared" si="22"/>
        <v>12</v>
      </c>
      <c r="F48">
        <f t="shared" si="1"/>
        <v>0</v>
      </c>
      <c r="G48">
        <f t="shared" si="2"/>
        <v>0</v>
      </c>
      <c r="H48">
        <f t="shared" si="3"/>
        <v>0</v>
      </c>
      <c r="I48">
        <f t="shared" si="4"/>
        <v>0</v>
      </c>
      <c r="J48">
        <f t="shared" si="5"/>
        <v>0</v>
      </c>
      <c r="K48">
        <f t="shared" si="6"/>
        <v>0</v>
      </c>
      <c r="L48">
        <f t="shared" si="7"/>
        <v>0</v>
      </c>
      <c r="M48">
        <f t="shared" si="8"/>
        <v>0</v>
      </c>
      <c r="N48">
        <f t="shared" si="9"/>
        <v>0</v>
      </c>
      <c r="O48">
        <f t="shared" si="10"/>
        <v>0</v>
      </c>
      <c r="P48">
        <f t="shared" si="11"/>
        <v>0</v>
      </c>
      <c r="Q48">
        <f t="shared" si="12"/>
        <v>0</v>
      </c>
      <c r="R48">
        <f t="shared" si="13"/>
        <v>0</v>
      </c>
      <c r="S48">
        <f t="shared" si="14"/>
        <v>0</v>
      </c>
      <c r="T48">
        <f t="shared" si="15"/>
        <v>0</v>
      </c>
      <c r="U48">
        <f t="shared" si="16"/>
        <v>0</v>
      </c>
      <c r="V48">
        <f t="shared" si="17"/>
        <v>0</v>
      </c>
      <c r="W48">
        <f t="shared" si="18"/>
        <v>0</v>
      </c>
      <c r="X48">
        <f t="shared" si="19"/>
        <v>0</v>
      </c>
      <c r="Y48">
        <f t="shared" si="20"/>
        <v>1</v>
      </c>
      <c r="Z48">
        <f t="shared" si="21"/>
        <v>1</v>
      </c>
    </row>
    <row r="49" spans="1:26" x14ac:dyDescent="0.2">
      <c r="A49">
        <v>1</v>
      </c>
      <c r="B49">
        <v>4</v>
      </c>
      <c r="C49">
        <f t="shared" si="22"/>
        <v>1</v>
      </c>
      <c r="F49">
        <f t="shared" si="1"/>
        <v>0</v>
      </c>
      <c r="G49">
        <f t="shared" si="2"/>
        <v>0</v>
      </c>
      <c r="H49">
        <f t="shared" si="3"/>
        <v>0</v>
      </c>
      <c r="I49">
        <f t="shared" si="4"/>
        <v>1</v>
      </c>
      <c r="J49">
        <f t="shared" si="5"/>
        <v>0</v>
      </c>
      <c r="K49">
        <f t="shared" si="6"/>
        <v>0</v>
      </c>
      <c r="L49">
        <f t="shared" si="7"/>
        <v>0</v>
      </c>
      <c r="M49">
        <f t="shared" si="8"/>
        <v>0</v>
      </c>
      <c r="N49">
        <f t="shared" si="9"/>
        <v>0</v>
      </c>
      <c r="O49">
        <f t="shared" si="10"/>
        <v>0</v>
      </c>
      <c r="P49">
        <f t="shared" si="11"/>
        <v>0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>
        <f t="shared" si="18"/>
        <v>0</v>
      </c>
      <c r="X49">
        <f t="shared" si="19"/>
        <v>0</v>
      </c>
      <c r="Y49">
        <f t="shared" si="20"/>
        <v>0</v>
      </c>
      <c r="Z49">
        <f>SUM(F49:Y49)</f>
        <v>1</v>
      </c>
    </row>
    <row r="50" spans="1:26" x14ac:dyDescent="0.2">
      <c r="A50">
        <v>5</v>
      </c>
      <c r="B50">
        <v>4</v>
      </c>
      <c r="C50">
        <f t="shared" si="22"/>
        <v>12</v>
      </c>
      <c r="F50">
        <f t="shared" si="1"/>
        <v>0</v>
      </c>
      <c r="G50">
        <f t="shared" si="2"/>
        <v>0</v>
      </c>
      <c r="H50">
        <f t="shared" si="3"/>
        <v>0</v>
      </c>
      <c r="I50">
        <f t="shared" si="4"/>
        <v>0</v>
      </c>
      <c r="J50">
        <f t="shared" si="5"/>
        <v>0</v>
      </c>
      <c r="K50">
        <f t="shared" si="6"/>
        <v>0</v>
      </c>
      <c r="L50">
        <f t="shared" si="7"/>
        <v>0</v>
      </c>
      <c r="M50">
        <f t="shared" si="8"/>
        <v>0</v>
      </c>
      <c r="N50">
        <f t="shared" si="9"/>
        <v>0</v>
      </c>
      <c r="O50">
        <f t="shared" si="10"/>
        <v>0</v>
      </c>
      <c r="P50">
        <f t="shared" si="11"/>
        <v>0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>
        <f t="shared" si="18"/>
        <v>0</v>
      </c>
      <c r="X50">
        <f t="shared" si="19"/>
        <v>0</v>
      </c>
      <c r="Y50">
        <f t="shared" si="20"/>
        <v>1</v>
      </c>
      <c r="Z50">
        <f t="shared" si="21"/>
        <v>1</v>
      </c>
    </row>
    <row r="51" spans="1:26" x14ac:dyDescent="0.2">
      <c r="A51">
        <v>2</v>
      </c>
      <c r="B51">
        <v>3</v>
      </c>
      <c r="C51">
        <f t="shared" si="22"/>
        <v>4</v>
      </c>
      <c r="F51">
        <f t="shared" si="1"/>
        <v>0</v>
      </c>
      <c r="G51">
        <f t="shared" si="2"/>
        <v>0</v>
      </c>
      <c r="H51">
        <f t="shared" si="3"/>
        <v>0</v>
      </c>
      <c r="I51">
        <f t="shared" si="4"/>
        <v>0</v>
      </c>
      <c r="J51">
        <f t="shared" si="5"/>
        <v>0</v>
      </c>
      <c r="K51">
        <f t="shared" si="6"/>
        <v>0</v>
      </c>
      <c r="L51">
        <f t="shared" si="7"/>
        <v>1</v>
      </c>
      <c r="M51">
        <f t="shared" si="8"/>
        <v>0</v>
      </c>
      <c r="N51">
        <f t="shared" si="9"/>
        <v>0</v>
      </c>
      <c r="O51">
        <f t="shared" si="10"/>
        <v>0</v>
      </c>
      <c r="P51">
        <f t="shared" si="11"/>
        <v>0</v>
      </c>
      <c r="Q51">
        <f t="shared" si="12"/>
        <v>0</v>
      </c>
      <c r="R51">
        <f t="shared" si="13"/>
        <v>0</v>
      </c>
      <c r="S51">
        <f t="shared" si="14"/>
        <v>0</v>
      </c>
      <c r="T51">
        <f t="shared" si="15"/>
        <v>0</v>
      </c>
      <c r="U51">
        <f t="shared" si="16"/>
        <v>0</v>
      </c>
      <c r="V51">
        <f t="shared" si="17"/>
        <v>0</v>
      </c>
      <c r="W51">
        <f t="shared" si="18"/>
        <v>0</v>
      </c>
      <c r="X51">
        <f t="shared" si="19"/>
        <v>0</v>
      </c>
      <c r="Y51">
        <f t="shared" si="20"/>
        <v>0</v>
      </c>
      <c r="Z51">
        <f t="shared" si="21"/>
        <v>1</v>
      </c>
    </row>
    <row r="52" spans="1:26" x14ac:dyDescent="0.2">
      <c r="A52">
        <v>4</v>
      </c>
      <c r="B52">
        <v>4</v>
      </c>
      <c r="C52">
        <f t="shared" si="22"/>
        <v>9</v>
      </c>
      <c r="F52">
        <f t="shared" si="1"/>
        <v>0</v>
      </c>
      <c r="G52">
        <f t="shared" si="2"/>
        <v>0</v>
      </c>
      <c r="H52">
        <f t="shared" si="3"/>
        <v>0</v>
      </c>
      <c r="I52">
        <f t="shared" si="4"/>
        <v>0</v>
      </c>
      <c r="J52">
        <f t="shared" si="5"/>
        <v>0</v>
      </c>
      <c r="K52">
        <f t="shared" si="6"/>
        <v>0</v>
      </c>
      <c r="L52">
        <f t="shared" si="7"/>
        <v>0</v>
      </c>
      <c r="M52">
        <f t="shared" si="8"/>
        <v>0</v>
      </c>
      <c r="N52">
        <f t="shared" si="9"/>
        <v>0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1</v>
      </c>
      <c r="V52">
        <f t="shared" si="17"/>
        <v>0</v>
      </c>
      <c r="W52">
        <f t="shared" si="18"/>
        <v>0</v>
      </c>
      <c r="X52">
        <f t="shared" si="19"/>
        <v>0</v>
      </c>
      <c r="Y52">
        <f t="shared" si="20"/>
        <v>0</v>
      </c>
      <c r="Z52">
        <f t="shared" si="21"/>
        <v>1</v>
      </c>
    </row>
    <row r="53" spans="1:26" x14ac:dyDescent="0.2">
      <c r="A53">
        <v>5</v>
      </c>
      <c r="B53">
        <v>3</v>
      </c>
      <c r="C53">
        <f t="shared" si="22"/>
        <v>4</v>
      </c>
      <c r="F53">
        <f t="shared" si="1"/>
        <v>0</v>
      </c>
      <c r="G53">
        <f t="shared" si="2"/>
        <v>0</v>
      </c>
      <c r="H53">
        <f t="shared" si="3"/>
        <v>0</v>
      </c>
      <c r="I53">
        <f t="shared" si="4"/>
        <v>0</v>
      </c>
      <c r="J53">
        <f t="shared" si="5"/>
        <v>0</v>
      </c>
      <c r="K53">
        <f t="shared" si="6"/>
        <v>0</v>
      </c>
      <c r="L53">
        <f t="shared" si="7"/>
        <v>0</v>
      </c>
      <c r="M53">
        <f t="shared" si="8"/>
        <v>0</v>
      </c>
      <c r="N53">
        <f t="shared" si="9"/>
        <v>0</v>
      </c>
      <c r="O53">
        <f t="shared" si="10"/>
        <v>0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0</v>
      </c>
      <c r="T53">
        <f t="shared" si="15"/>
        <v>0</v>
      </c>
      <c r="U53">
        <f t="shared" si="16"/>
        <v>0</v>
      </c>
      <c r="V53">
        <f t="shared" si="17"/>
        <v>0</v>
      </c>
      <c r="W53">
        <f t="shared" si="18"/>
        <v>0</v>
      </c>
      <c r="X53">
        <f t="shared" si="19"/>
        <v>1</v>
      </c>
      <c r="Y53">
        <f t="shared" si="20"/>
        <v>0</v>
      </c>
      <c r="Z53">
        <f t="shared" si="21"/>
        <v>1</v>
      </c>
    </row>
    <row r="54" spans="1:26" x14ac:dyDescent="0.2">
      <c r="A54">
        <v>4</v>
      </c>
      <c r="B54">
        <v>2</v>
      </c>
      <c r="C54">
        <f t="shared" si="22"/>
        <v>6</v>
      </c>
      <c r="F54">
        <f t="shared" si="1"/>
        <v>0</v>
      </c>
      <c r="G54">
        <f t="shared" si="2"/>
        <v>0</v>
      </c>
      <c r="H54">
        <f t="shared" si="3"/>
        <v>0</v>
      </c>
      <c r="I54">
        <f t="shared" si="4"/>
        <v>0</v>
      </c>
      <c r="J54">
        <f t="shared" si="5"/>
        <v>0</v>
      </c>
      <c r="K54">
        <f t="shared" si="6"/>
        <v>0</v>
      </c>
      <c r="L54">
        <f t="shared" si="7"/>
        <v>0</v>
      </c>
      <c r="M54">
        <f t="shared" si="8"/>
        <v>0</v>
      </c>
      <c r="N54">
        <f t="shared" si="9"/>
        <v>0</v>
      </c>
      <c r="O54">
        <f t="shared" si="10"/>
        <v>0</v>
      </c>
      <c r="P54">
        <f t="shared" si="11"/>
        <v>0</v>
      </c>
      <c r="Q54">
        <f t="shared" si="12"/>
        <v>0</v>
      </c>
      <c r="R54">
        <f t="shared" si="13"/>
        <v>0</v>
      </c>
      <c r="S54">
        <f t="shared" si="14"/>
        <v>1</v>
      </c>
      <c r="T54">
        <f t="shared" si="15"/>
        <v>0</v>
      </c>
      <c r="U54">
        <f t="shared" si="16"/>
        <v>0</v>
      </c>
      <c r="V54">
        <f t="shared" si="17"/>
        <v>0</v>
      </c>
      <c r="W54">
        <f t="shared" si="18"/>
        <v>0</v>
      </c>
      <c r="X54">
        <f t="shared" si="19"/>
        <v>0</v>
      </c>
      <c r="Y54">
        <f t="shared" si="20"/>
        <v>0</v>
      </c>
      <c r="Z54">
        <f t="shared" si="21"/>
        <v>1</v>
      </c>
    </row>
    <row r="55" spans="1:26" x14ac:dyDescent="0.2">
      <c r="A55">
        <v>4</v>
      </c>
      <c r="B55">
        <v>4</v>
      </c>
      <c r="C55">
        <f t="shared" si="22"/>
        <v>9</v>
      </c>
      <c r="F55">
        <f t="shared" si="1"/>
        <v>0</v>
      </c>
      <c r="G55">
        <f t="shared" si="2"/>
        <v>0</v>
      </c>
      <c r="H55">
        <f t="shared" si="3"/>
        <v>0</v>
      </c>
      <c r="I55">
        <f t="shared" si="4"/>
        <v>0</v>
      </c>
      <c r="J55">
        <f t="shared" si="5"/>
        <v>0</v>
      </c>
      <c r="K55">
        <f t="shared" si="6"/>
        <v>0</v>
      </c>
      <c r="L55">
        <f t="shared" si="7"/>
        <v>0</v>
      </c>
      <c r="M55">
        <f t="shared" si="8"/>
        <v>0</v>
      </c>
      <c r="N55">
        <f t="shared" si="9"/>
        <v>0</v>
      </c>
      <c r="O55">
        <f t="shared" si="10"/>
        <v>0</v>
      </c>
      <c r="P55">
        <f t="shared" si="11"/>
        <v>0</v>
      </c>
      <c r="Q55">
        <f t="shared" si="12"/>
        <v>0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1</v>
      </c>
      <c r="V55">
        <f t="shared" si="17"/>
        <v>0</v>
      </c>
      <c r="W55">
        <f t="shared" si="18"/>
        <v>0</v>
      </c>
      <c r="X55">
        <f t="shared" si="19"/>
        <v>0</v>
      </c>
      <c r="Y55">
        <f t="shared" si="20"/>
        <v>0</v>
      </c>
      <c r="Z55">
        <f t="shared" si="21"/>
        <v>1</v>
      </c>
    </row>
    <row r="56" spans="1:26" x14ac:dyDescent="0.2">
      <c r="A56">
        <v>4</v>
      </c>
      <c r="B56">
        <v>2</v>
      </c>
      <c r="C56">
        <f t="shared" si="22"/>
        <v>6</v>
      </c>
      <c r="F56">
        <f t="shared" si="1"/>
        <v>0</v>
      </c>
      <c r="G56">
        <f t="shared" si="2"/>
        <v>0</v>
      </c>
      <c r="H56">
        <f t="shared" si="3"/>
        <v>0</v>
      </c>
      <c r="I56">
        <f t="shared" si="4"/>
        <v>0</v>
      </c>
      <c r="J56">
        <f t="shared" si="5"/>
        <v>0</v>
      </c>
      <c r="K56">
        <f t="shared" si="6"/>
        <v>0</v>
      </c>
      <c r="L56">
        <f t="shared" si="7"/>
        <v>0</v>
      </c>
      <c r="M56">
        <f t="shared" si="8"/>
        <v>0</v>
      </c>
      <c r="N56">
        <f t="shared" si="9"/>
        <v>0</v>
      </c>
      <c r="O56">
        <f t="shared" si="10"/>
        <v>0</v>
      </c>
      <c r="P56">
        <f t="shared" si="11"/>
        <v>0</v>
      </c>
      <c r="Q56">
        <f t="shared" si="12"/>
        <v>0</v>
      </c>
      <c r="R56">
        <f t="shared" si="13"/>
        <v>0</v>
      </c>
      <c r="S56">
        <f t="shared" si="14"/>
        <v>1</v>
      </c>
      <c r="T56">
        <f t="shared" si="15"/>
        <v>0</v>
      </c>
      <c r="U56">
        <f t="shared" si="16"/>
        <v>0</v>
      </c>
      <c r="V56">
        <f t="shared" si="17"/>
        <v>0</v>
      </c>
      <c r="W56">
        <f t="shared" si="18"/>
        <v>0</v>
      </c>
      <c r="X56">
        <f t="shared" si="19"/>
        <v>0</v>
      </c>
      <c r="Y56">
        <f t="shared" si="20"/>
        <v>0</v>
      </c>
      <c r="Z56">
        <f t="shared" si="21"/>
        <v>1</v>
      </c>
    </row>
    <row r="57" spans="1:26" x14ac:dyDescent="0.2">
      <c r="A57">
        <v>5</v>
      </c>
      <c r="B57">
        <v>1</v>
      </c>
      <c r="C57">
        <f t="shared" si="22"/>
        <v>2</v>
      </c>
      <c r="F57">
        <f t="shared" si="1"/>
        <v>0</v>
      </c>
      <c r="G57">
        <f t="shared" si="2"/>
        <v>0</v>
      </c>
      <c r="H57">
        <f t="shared" si="3"/>
        <v>0</v>
      </c>
      <c r="I57">
        <f t="shared" si="4"/>
        <v>0</v>
      </c>
      <c r="J57">
        <f t="shared" si="5"/>
        <v>0</v>
      </c>
      <c r="K57">
        <f t="shared" si="6"/>
        <v>0</v>
      </c>
      <c r="L57">
        <f t="shared" si="7"/>
        <v>0</v>
      </c>
      <c r="M57">
        <f t="shared" si="8"/>
        <v>0</v>
      </c>
      <c r="N57">
        <f t="shared" si="9"/>
        <v>0</v>
      </c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1</v>
      </c>
      <c r="W57">
        <f t="shared" si="18"/>
        <v>0</v>
      </c>
      <c r="X57">
        <f t="shared" si="19"/>
        <v>0</v>
      </c>
      <c r="Y57">
        <f t="shared" si="20"/>
        <v>0</v>
      </c>
      <c r="Z57">
        <f t="shared" si="21"/>
        <v>1</v>
      </c>
    </row>
    <row r="58" spans="1:26" x14ac:dyDescent="0.2">
      <c r="A58">
        <v>2</v>
      </c>
      <c r="B58">
        <v>3</v>
      </c>
      <c r="C58">
        <f t="shared" si="22"/>
        <v>4</v>
      </c>
      <c r="F58">
        <f t="shared" si="1"/>
        <v>0</v>
      </c>
      <c r="G58">
        <f t="shared" si="2"/>
        <v>0</v>
      </c>
      <c r="H58">
        <f t="shared" si="3"/>
        <v>0</v>
      </c>
      <c r="I58">
        <f t="shared" si="4"/>
        <v>0</v>
      </c>
      <c r="J58">
        <f t="shared" si="5"/>
        <v>0</v>
      </c>
      <c r="K58">
        <f t="shared" si="6"/>
        <v>0</v>
      </c>
      <c r="L58">
        <f t="shared" si="7"/>
        <v>1</v>
      </c>
      <c r="M58">
        <f t="shared" si="8"/>
        <v>0</v>
      </c>
      <c r="N58">
        <f t="shared" si="9"/>
        <v>0</v>
      </c>
      <c r="O58">
        <f t="shared" si="10"/>
        <v>0</v>
      </c>
      <c r="P58">
        <f t="shared" si="11"/>
        <v>0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>
        <f t="shared" si="18"/>
        <v>0</v>
      </c>
      <c r="X58">
        <f t="shared" si="19"/>
        <v>0</v>
      </c>
      <c r="Y58">
        <f t="shared" si="20"/>
        <v>0</v>
      </c>
      <c r="Z58">
        <f t="shared" si="21"/>
        <v>1</v>
      </c>
    </row>
    <row r="59" spans="1:26" x14ac:dyDescent="0.2">
      <c r="E59" t="s">
        <v>438</v>
      </c>
      <c r="F59">
        <f t="shared" ref="F59" si="23">SUM(F3:F58)</f>
        <v>0</v>
      </c>
      <c r="G59">
        <f t="shared" ref="G59" si="24">SUM(G3:G58)</f>
        <v>0</v>
      </c>
      <c r="H59">
        <f t="shared" ref="H59" si="25">SUM(H3:H58)</f>
        <v>0</v>
      </c>
      <c r="I59">
        <f t="shared" ref="I59" si="26">SUM(I3:I58)</f>
        <v>1</v>
      </c>
      <c r="J59">
        <f t="shared" ref="J59" si="27">SUM(J3:J58)</f>
        <v>0</v>
      </c>
      <c r="K59">
        <f t="shared" ref="J59:Z59" si="28">SUM(K3:K58)</f>
        <v>3</v>
      </c>
      <c r="L59">
        <f t="shared" si="28"/>
        <v>4</v>
      </c>
      <c r="M59">
        <f t="shared" si="28"/>
        <v>5</v>
      </c>
      <c r="N59">
        <f t="shared" si="28"/>
        <v>0</v>
      </c>
      <c r="O59">
        <f t="shared" si="28"/>
        <v>3</v>
      </c>
      <c r="P59">
        <f t="shared" si="28"/>
        <v>0</v>
      </c>
      <c r="Q59">
        <f t="shared" si="28"/>
        <v>2</v>
      </c>
      <c r="R59">
        <f t="shared" si="28"/>
        <v>1</v>
      </c>
      <c r="S59">
        <f t="shared" si="28"/>
        <v>6</v>
      </c>
      <c r="T59">
        <f t="shared" si="28"/>
        <v>3</v>
      </c>
      <c r="U59">
        <f t="shared" si="28"/>
        <v>9</v>
      </c>
      <c r="V59">
        <f t="shared" si="28"/>
        <v>2</v>
      </c>
      <c r="W59">
        <f t="shared" si="28"/>
        <v>1</v>
      </c>
      <c r="X59">
        <f t="shared" si="28"/>
        <v>4</v>
      </c>
      <c r="Y59">
        <f t="shared" si="28"/>
        <v>12</v>
      </c>
      <c r="Z59">
        <f t="shared" si="28"/>
        <v>56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Survey</vt:lpstr>
      <vt:lpstr>umrechnen</vt:lpstr>
      <vt:lpstr>auswerten PLZ 0</vt:lpstr>
      <vt:lpstr>auswerten PLZ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Thinkpad13</dc:creator>
  <cp:lastModifiedBy>Thinkpad13</cp:lastModifiedBy>
  <dcterms:created xsi:type="dcterms:W3CDTF">2013-06-17T12:29:26Z</dcterms:created>
  <dcterms:modified xsi:type="dcterms:W3CDTF">2013-06-19T09:29:56Z</dcterms:modified>
</cp:coreProperties>
</file>